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tabRatio="632" activeTab="1"/>
  </bookViews>
  <sheets>
    <sheet name="コード一覧" sheetId="1" r:id="rId1"/>
    <sheet name="発注書記入例" sheetId="2" r:id="rId2"/>
    <sheet name="雪印メグミルク" sheetId="3" r:id="rId3"/>
    <sheet name="柳川乳業" sheetId="4" r:id="rId4"/>
    <sheet name="協同牛乳" sheetId="5" r:id="rId5"/>
    <sheet name="タカナシ乳業" sheetId="6" r:id="rId6"/>
    <sheet name="あしがら乳業" sheetId="7" r:id="rId7"/>
    <sheet name="近藤乳業" sheetId="8" r:id="rId8"/>
    <sheet name="横浜乳業" sheetId="9" r:id="rId9"/>
  </sheets>
  <definedNames>
    <definedName name="_xlnm._FilterDatabase" localSheetId="0" hidden="1">'コード一覧'!$A$3:$F$854</definedName>
    <definedName name="_xlnm.Print_Area" localSheetId="6">'あしがら乳業'!$B$1:$R$50</definedName>
    <definedName name="_xlnm.Print_Area" localSheetId="0">'コード一覧'!$A$1:$F$854</definedName>
    <definedName name="_xlnm.Print_Area" localSheetId="5">'タカナシ乳業'!$B$1:$R$50</definedName>
    <definedName name="_xlnm.Print_Area" localSheetId="8">'横浜乳業'!$B$1:$R$49</definedName>
    <definedName name="_xlnm.Print_Area" localSheetId="4">'協同牛乳'!$B$1:$R$49</definedName>
    <definedName name="_xlnm.Print_Area" localSheetId="7">'近藤乳業'!$B$1:$R$51</definedName>
    <definedName name="_xlnm.Print_Area" localSheetId="2">'雪印メグミルク'!$B$1:$O$50</definedName>
    <definedName name="_xlnm.Print_Area" localSheetId="1">'発注書記入例'!$B$1:$R$49</definedName>
    <definedName name="_xlnm.Print_Area" localSheetId="3">'柳川乳業'!$B$1:$R$49</definedName>
    <definedName name="_xlnm.Print_Titles" localSheetId="0">'コード一覧'!$3:$3</definedName>
  </definedNames>
  <calcPr fullCalcOnLoad="1"/>
</workbook>
</file>

<file path=xl/sharedStrings.xml><?xml version="1.0" encoding="utf-8"?>
<sst xmlns="http://schemas.openxmlformats.org/spreadsheetml/2006/main" count="5334" uniqueCount="1733">
  <si>
    <t>発注本数</t>
  </si>
  <si>
    <t>学校名</t>
  </si>
  <si>
    <t>　</t>
  </si>
  <si>
    <t>学校コード</t>
  </si>
  <si>
    <t>ご担当者名</t>
  </si>
  <si>
    <t>変更①</t>
  </si>
  <si>
    <t>変更②</t>
  </si>
  <si>
    <t>変更③</t>
  </si>
  <si>
    <t>変更④</t>
  </si>
  <si>
    <t>学校給食用牛乳発注書・変更書</t>
  </si>
  <si>
    <t>平成</t>
  </si>
  <si>
    <t>年</t>
  </si>
  <si>
    <t>月</t>
  </si>
  <si>
    <t>日</t>
  </si>
  <si>
    <t>配送コース</t>
  </si>
  <si>
    <t>横浜乳業株式会社</t>
  </si>
  <si>
    <t>曜日</t>
  </si>
  <si>
    <t>変更⑤</t>
  </si>
  <si>
    <t>【0380】飲用牛乳　200ｍｌ</t>
  </si>
  <si>
    <t>その他</t>
  </si>
  <si>
    <t>品名</t>
  </si>
  <si>
    <t>発注数</t>
  </si>
  <si>
    <t>変更数</t>
  </si>
  <si>
    <t>学校給食受注担当 行き</t>
  </si>
  <si>
    <t>fax:</t>
  </si>
  <si>
    <t>tel:</t>
  </si>
  <si>
    <t>【2333】調理用牛乳　1000ｍｌ</t>
  </si>
  <si>
    <t>03</t>
  </si>
  <si>
    <t>月分</t>
  </si>
  <si>
    <t>雪印メグミルク（株）　関東ロジセンター</t>
  </si>
  <si>
    <t>神奈川学校給食受注担当 行き</t>
  </si>
  <si>
    <t>ｆａｘ：03-5369-6895</t>
  </si>
  <si>
    <t>調理用牛乳　1000ｍｌ</t>
  </si>
  <si>
    <t>飲用牛乳　200ｍｌ</t>
  </si>
  <si>
    <t>その他商品</t>
  </si>
  <si>
    <t>変更</t>
  </si>
  <si>
    <t>飲用回数</t>
  </si>
  <si>
    <t>合計</t>
  </si>
  <si>
    <t>／</t>
  </si>
  <si>
    <t>ｆａｘ：0467-70-5807</t>
  </si>
  <si>
    <t>fax:</t>
  </si>
  <si>
    <t>tel:</t>
  </si>
  <si>
    <t>コード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</si>
  <si>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</si>
  <si>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</si>
  <si>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</si>
  <si>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</si>
  <si>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</si>
  <si>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</si>
  <si>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</si>
  <si>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</si>
  <si>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</si>
  <si>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</si>
  <si>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</si>
  <si>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</si>
  <si>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</si>
  <si>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</si>
  <si>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</si>
  <si>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</si>
  <si>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</si>
  <si>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</si>
  <si>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</si>
  <si>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</si>
  <si>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</si>
  <si>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</si>
  <si>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</si>
  <si>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</si>
  <si>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</si>
  <si>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</si>
  <si>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</si>
  <si>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</si>
  <si>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</si>
  <si>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</si>
  <si>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</si>
  <si>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　</t>
  </si>
  <si>
    <t>あしがら乳業株式会社</t>
  </si>
  <si>
    <t>02</t>
  </si>
  <si>
    <t>近藤乳業株式会社</t>
  </si>
  <si>
    <t>ｆａｘ：0466-24-5075</t>
  </si>
  <si>
    <t>(ｺﾒﾝﾄ)</t>
  </si>
  <si>
    <t>タカナシ乳業株式会社</t>
  </si>
  <si>
    <t>ｆａｘ：045-367-6615</t>
  </si>
  <si>
    <t>柳川乳業株式会社</t>
  </si>
  <si>
    <t>ｆａｘ：0463-71-1184</t>
  </si>
  <si>
    <t>株式会社協同牛乳</t>
  </si>
  <si>
    <t>ｆａｘ：046-833-8020</t>
  </si>
  <si>
    <t>綾瀬市立吉岡東小学校</t>
  </si>
  <si>
    <t>横浜　うしこ</t>
  </si>
  <si>
    <t>色がついている部分が入力欄となります。</t>
  </si>
  <si>
    <t>／</t>
  </si>
  <si>
    <t>神奈川県学校給食用牛乳供給業者コード　一覧</t>
  </si>
  <si>
    <t>供給業者名</t>
  </si>
  <si>
    <t>コースコード</t>
  </si>
  <si>
    <t>市町村名</t>
  </si>
  <si>
    <t>区分</t>
  </si>
  <si>
    <t>学校名</t>
  </si>
  <si>
    <t>雪印メグミルク株式会社</t>
  </si>
  <si>
    <t>0001</t>
  </si>
  <si>
    <t>川崎市川崎区</t>
  </si>
  <si>
    <t>小学校</t>
  </si>
  <si>
    <t>川崎市立殿町小学校</t>
  </si>
  <si>
    <t>0002</t>
  </si>
  <si>
    <t>川崎市立四谷小学校</t>
  </si>
  <si>
    <t>0003</t>
  </si>
  <si>
    <t>川崎市立大師小学校</t>
  </si>
  <si>
    <t>0004</t>
  </si>
  <si>
    <t>川崎市立東門前小学校</t>
  </si>
  <si>
    <t>0005</t>
  </si>
  <si>
    <t>川崎市立川中島小学校</t>
  </si>
  <si>
    <t>0006</t>
  </si>
  <si>
    <t>川崎市立藤崎小学校</t>
  </si>
  <si>
    <t>0007</t>
  </si>
  <si>
    <t>川崎市立旭町小学校</t>
  </si>
  <si>
    <t>0008</t>
  </si>
  <si>
    <t>川崎市立宮前小学校</t>
  </si>
  <si>
    <t>0009</t>
  </si>
  <si>
    <t>川崎市立川崎小学校</t>
  </si>
  <si>
    <t>0010</t>
  </si>
  <si>
    <t>川崎市立京町小学校</t>
  </si>
  <si>
    <t>0014</t>
  </si>
  <si>
    <t>川崎市立向小学校</t>
  </si>
  <si>
    <t>0015</t>
  </si>
  <si>
    <t>川崎市立大島小学校</t>
  </si>
  <si>
    <t>0016</t>
  </si>
  <si>
    <t>川崎市立東大島小学校</t>
  </si>
  <si>
    <t>0017</t>
  </si>
  <si>
    <t>川崎市立渡田小学校</t>
  </si>
  <si>
    <t>0011</t>
  </si>
  <si>
    <t>川崎市立新町小学校</t>
  </si>
  <si>
    <t>0018</t>
  </si>
  <si>
    <t>川崎市立田島小学校</t>
  </si>
  <si>
    <t>0019</t>
  </si>
  <si>
    <t>川崎市立小田小学校</t>
  </si>
  <si>
    <t>0020</t>
  </si>
  <si>
    <t>川崎市立東小田小学校</t>
  </si>
  <si>
    <t>0021</t>
  </si>
  <si>
    <t>川崎市立浅田小学校</t>
  </si>
  <si>
    <t>川崎市立さくら小学校</t>
  </si>
  <si>
    <t>0257</t>
  </si>
  <si>
    <t>中学校</t>
  </si>
  <si>
    <t>川崎市立大師中学校</t>
  </si>
  <si>
    <t>0258</t>
  </si>
  <si>
    <t>川崎市立南大師中学校</t>
  </si>
  <si>
    <t>0259</t>
  </si>
  <si>
    <t>川崎市立川中島中学校</t>
  </si>
  <si>
    <t>0260</t>
  </si>
  <si>
    <t>川崎市立桜本中学校</t>
  </si>
  <si>
    <t>0261</t>
  </si>
  <si>
    <t>川崎市立臨港中学校</t>
  </si>
  <si>
    <t>0262</t>
  </si>
  <si>
    <t>川崎市立田島中学校</t>
  </si>
  <si>
    <t>0263</t>
  </si>
  <si>
    <t>川崎市立京町中学校</t>
  </si>
  <si>
    <t>0264</t>
  </si>
  <si>
    <t>川崎市立渡田中学校</t>
  </si>
  <si>
    <t>0265</t>
  </si>
  <si>
    <t>川崎市立富士見中学校</t>
  </si>
  <si>
    <t>0266</t>
  </si>
  <si>
    <t>川崎市立川崎中学校</t>
  </si>
  <si>
    <t>川崎市立川崎高等学校附属中学校</t>
  </si>
  <si>
    <t>支援学校</t>
  </si>
  <si>
    <t>川崎市立田島支援学校</t>
  </si>
  <si>
    <t>0392</t>
  </si>
  <si>
    <t>川崎市立田島支援学校桜校</t>
  </si>
  <si>
    <t>0056</t>
  </si>
  <si>
    <t>川崎市幸区</t>
  </si>
  <si>
    <t>川崎市立幸町小学校</t>
  </si>
  <si>
    <t>0057</t>
  </si>
  <si>
    <t>川崎市立南河原小学校</t>
  </si>
  <si>
    <t>0058</t>
  </si>
  <si>
    <t>川崎市立御幸小学校</t>
  </si>
  <si>
    <t>0059</t>
  </si>
  <si>
    <t>川崎市立西御幸小学校</t>
  </si>
  <si>
    <t>0060</t>
  </si>
  <si>
    <t>川崎市立古川小学校</t>
  </si>
  <si>
    <t>0061</t>
  </si>
  <si>
    <t>川崎市立戸手小学校</t>
  </si>
  <si>
    <t>0062</t>
  </si>
  <si>
    <t>川崎市立古市場小学校</t>
  </si>
  <si>
    <t>0063</t>
  </si>
  <si>
    <t>川崎市立日吉小学校</t>
  </si>
  <si>
    <t>0064</t>
  </si>
  <si>
    <t>川崎市立小倉小学校</t>
  </si>
  <si>
    <t>0065</t>
  </si>
  <si>
    <t>川崎市立南加瀬小学校</t>
  </si>
  <si>
    <t>0066</t>
  </si>
  <si>
    <t>川崎市立下平間小学校</t>
  </si>
  <si>
    <t>0068</t>
  </si>
  <si>
    <t>川崎市立夢見ケ崎小学校</t>
  </si>
  <si>
    <t>0069</t>
  </si>
  <si>
    <t>川崎市立東小倉小学校</t>
  </si>
  <si>
    <t>0267</t>
  </si>
  <si>
    <t>川崎市立南河原中学校</t>
  </si>
  <si>
    <t>0268</t>
  </si>
  <si>
    <t>川崎市立御幸中学校</t>
  </si>
  <si>
    <t>0269</t>
  </si>
  <si>
    <t>川崎市立塚越中学校</t>
  </si>
  <si>
    <t>0270</t>
  </si>
  <si>
    <t>川崎市立日吉中学校</t>
  </si>
  <si>
    <t>0271</t>
  </si>
  <si>
    <t>川崎市立南加瀬中学校</t>
  </si>
  <si>
    <t>0022</t>
  </si>
  <si>
    <t>川崎市中原区</t>
  </si>
  <si>
    <t>川崎市立下河原小学校</t>
  </si>
  <si>
    <t>0023</t>
  </si>
  <si>
    <t>川崎市立平間小学校</t>
  </si>
  <si>
    <t>0024</t>
  </si>
  <si>
    <t>川崎市立玉川小学校</t>
  </si>
  <si>
    <t>0025</t>
  </si>
  <si>
    <t>川崎市立下沼部小学校</t>
  </si>
  <si>
    <t>0026</t>
  </si>
  <si>
    <t>川崎市立上丸子小学校</t>
  </si>
  <si>
    <t>0027</t>
  </si>
  <si>
    <t>川崎市立西丸子小学校</t>
  </si>
  <si>
    <t>0028</t>
  </si>
  <si>
    <t>川崎市立住吉小学校</t>
  </si>
  <si>
    <t>0029</t>
  </si>
  <si>
    <t>川崎市立東住吉小学校</t>
  </si>
  <si>
    <t>0030</t>
  </si>
  <si>
    <t>川崎市立苅宿小学校</t>
  </si>
  <si>
    <t>0031</t>
  </si>
  <si>
    <t>川崎市立井田小学校</t>
  </si>
  <si>
    <t>0032</t>
  </si>
  <si>
    <t>川崎市立今井小学校</t>
  </si>
  <si>
    <t>0033</t>
  </si>
  <si>
    <t>川崎市立中原小学校</t>
  </si>
  <si>
    <t>0034</t>
  </si>
  <si>
    <t>川崎市立宮内小学校</t>
  </si>
  <si>
    <t>0035</t>
  </si>
  <si>
    <t>川崎市立下小田中小学校</t>
  </si>
  <si>
    <t>0036</t>
  </si>
  <si>
    <t>川崎市立大戸小学校</t>
  </si>
  <si>
    <t>0037</t>
  </si>
  <si>
    <t>川崎市立新城小学校</t>
  </si>
  <si>
    <t>0038</t>
  </si>
  <si>
    <t>川崎市立大谷戸小学校</t>
  </si>
  <si>
    <t>0039</t>
  </si>
  <si>
    <t>川崎市立木月小学校</t>
  </si>
  <si>
    <t>0272</t>
  </si>
  <si>
    <t>川崎市立平間中学校</t>
  </si>
  <si>
    <t>0273</t>
  </si>
  <si>
    <t>川崎市立玉川中学校</t>
  </si>
  <si>
    <t>0274</t>
  </si>
  <si>
    <t>川崎市立住吉中学校</t>
  </si>
  <si>
    <t>0275</t>
  </si>
  <si>
    <t>川崎市立井田中学校</t>
  </si>
  <si>
    <t>0276</t>
  </si>
  <si>
    <t>川崎市立今井中学校</t>
  </si>
  <si>
    <t>0277</t>
  </si>
  <si>
    <t>川崎市立中原中学校</t>
  </si>
  <si>
    <t>0278</t>
  </si>
  <si>
    <t>川崎市立宮内中学校</t>
  </si>
  <si>
    <t>0279</t>
  </si>
  <si>
    <t>川崎市立西中原中学校</t>
  </si>
  <si>
    <t>0393</t>
  </si>
  <si>
    <t>養護学校</t>
  </si>
  <si>
    <t>川崎市立ろう学校</t>
  </si>
  <si>
    <t>0395</t>
  </si>
  <si>
    <t>神奈川県立中原養護学校</t>
  </si>
  <si>
    <t>0040</t>
  </si>
  <si>
    <t>川崎市高津区</t>
  </si>
  <si>
    <t>川崎市立東高津小学校</t>
  </si>
  <si>
    <t>0041</t>
  </si>
  <si>
    <t>川崎市立坂戸小学校</t>
  </si>
  <si>
    <t>0042</t>
  </si>
  <si>
    <t>川崎市立久本小学校</t>
  </si>
  <si>
    <t>0043</t>
  </si>
  <si>
    <t>川崎市立高津小学校</t>
  </si>
  <si>
    <t>0044</t>
  </si>
  <si>
    <t>川崎市立久地小学校</t>
  </si>
  <si>
    <t>0045</t>
  </si>
  <si>
    <t>川崎市立上作延小学校</t>
  </si>
  <si>
    <t>0047</t>
  </si>
  <si>
    <t>川崎市立末長小学校</t>
  </si>
  <si>
    <t>0048</t>
  </si>
  <si>
    <t>川崎市立橘小学校</t>
  </si>
  <si>
    <t>0049</t>
  </si>
  <si>
    <t>川崎市立子母口小学校</t>
  </si>
  <si>
    <t>0050</t>
  </si>
  <si>
    <t>川崎市立久末小学校</t>
  </si>
  <si>
    <t>0051</t>
  </si>
  <si>
    <t>川崎市立梶ケ谷小学校</t>
  </si>
  <si>
    <t>0052</t>
  </si>
  <si>
    <t>川崎市立下作延小学校</t>
  </si>
  <si>
    <t>0053</t>
  </si>
  <si>
    <t>川崎市立西梶ケ谷小学校</t>
  </si>
  <si>
    <t>0054</t>
  </si>
  <si>
    <t>川崎市立新作小学校</t>
  </si>
  <si>
    <t>0055</t>
  </si>
  <si>
    <t>川崎市立南原小学校</t>
  </si>
  <si>
    <t>0280</t>
  </si>
  <si>
    <t>川崎市立東橘中学校</t>
  </si>
  <si>
    <t>0281</t>
  </si>
  <si>
    <t>川崎市立橘中学校</t>
  </si>
  <si>
    <t>0282</t>
  </si>
  <si>
    <t>川崎市立高津中学校</t>
  </si>
  <si>
    <t>0283</t>
  </si>
  <si>
    <t>川崎市立西高津中学校</t>
  </si>
  <si>
    <t>0284</t>
  </si>
  <si>
    <t>川崎市立東高津中学校</t>
  </si>
  <si>
    <t>0394</t>
  </si>
  <si>
    <t>川崎市立中央支援学校</t>
  </si>
  <si>
    <t>0398</t>
  </si>
  <si>
    <t>神奈川県立高津養護学校</t>
  </si>
  <si>
    <t>0046</t>
  </si>
  <si>
    <t>川崎市宮前区</t>
  </si>
  <si>
    <t>川崎市立向丘小学校</t>
  </si>
  <si>
    <t>0070</t>
  </si>
  <si>
    <t>川崎市立菅生小学校</t>
  </si>
  <si>
    <t>0071</t>
  </si>
  <si>
    <t>川崎市立犬蔵小学校</t>
  </si>
  <si>
    <t>0072</t>
  </si>
  <si>
    <t>川崎市立野川小学校</t>
  </si>
  <si>
    <t>0073</t>
  </si>
  <si>
    <t>川崎市立南野川小学校</t>
  </si>
  <si>
    <t>0074</t>
  </si>
  <si>
    <t>川崎市立宮崎小学校</t>
  </si>
  <si>
    <t>0075</t>
  </si>
  <si>
    <t>川崎市立鷺沼小学校</t>
  </si>
  <si>
    <t>0076</t>
  </si>
  <si>
    <t>川崎市立有馬小学校</t>
  </si>
  <si>
    <t>0077</t>
  </si>
  <si>
    <t>川崎市立富士見台小学校</t>
  </si>
  <si>
    <t>0078</t>
  </si>
  <si>
    <t>川崎市立平小学校</t>
  </si>
  <si>
    <t>0079</t>
  </si>
  <si>
    <t>川崎市立宮崎台小学校</t>
  </si>
  <si>
    <t>0080</t>
  </si>
  <si>
    <t>川崎市立白幡台小学校</t>
  </si>
  <si>
    <t>0081</t>
  </si>
  <si>
    <t>川崎市立西有馬小学校</t>
  </si>
  <si>
    <t>0082</t>
  </si>
  <si>
    <t>川崎市立西野川小学校</t>
  </si>
  <si>
    <t>0083</t>
  </si>
  <si>
    <t>川崎市立宮前平小学校</t>
  </si>
  <si>
    <t>0084</t>
  </si>
  <si>
    <t>川崎市立稗原小学校</t>
  </si>
  <si>
    <t>0411</t>
  </si>
  <si>
    <t>川崎市立土橋小学校</t>
  </si>
  <si>
    <t>0285</t>
  </si>
  <si>
    <t>川崎市立宮崎中学校</t>
  </si>
  <si>
    <t>0286</t>
  </si>
  <si>
    <t>川崎市立有馬中学校</t>
  </si>
  <si>
    <t>0287</t>
  </si>
  <si>
    <t>川崎市立宮前平中学校</t>
  </si>
  <si>
    <t>0288</t>
  </si>
  <si>
    <t>川崎市立向丘中学校</t>
  </si>
  <si>
    <t>0289</t>
  </si>
  <si>
    <t>川崎市立菅生中学校</t>
  </si>
  <si>
    <t>0290</t>
  </si>
  <si>
    <t>川崎市立犬蔵中学校</t>
  </si>
  <si>
    <t>0291</t>
  </si>
  <si>
    <t>川崎市立野川中学校</t>
  </si>
  <si>
    <t>0292</t>
  </si>
  <si>
    <t>川崎市立平中学校</t>
  </si>
  <si>
    <t>0085</t>
  </si>
  <si>
    <t>川崎市多摩区</t>
  </si>
  <si>
    <t>川崎市立稲田小学校</t>
  </si>
  <si>
    <t>0086</t>
  </si>
  <si>
    <t>川崎市立宿河原小学校</t>
  </si>
  <si>
    <t>0087</t>
  </si>
  <si>
    <t>川崎市立登戸小学校</t>
  </si>
  <si>
    <t>0088</t>
  </si>
  <si>
    <t>川崎市立中野島小学校</t>
  </si>
  <si>
    <t>0089</t>
  </si>
  <si>
    <t>川崎市立菅小学校</t>
  </si>
  <si>
    <t>0090</t>
  </si>
  <si>
    <t>川崎市立東生田小学校</t>
  </si>
  <si>
    <t>0091</t>
  </si>
  <si>
    <t>川崎市立東菅小学校</t>
  </si>
  <si>
    <t>0092</t>
  </si>
  <si>
    <t>川崎市立三田小学校</t>
  </si>
  <si>
    <t>0093</t>
  </si>
  <si>
    <t>川崎市立生田小学校</t>
  </si>
  <si>
    <t>0094</t>
  </si>
  <si>
    <t>川崎市立南生田小学校</t>
  </si>
  <si>
    <t>0095</t>
  </si>
  <si>
    <t>川崎市立下布田小学校</t>
  </si>
  <si>
    <t>0096</t>
  </si>
  <si>
    <t>川崎市立長尾小学校</t>
  </si>
  <si>
    <t>0097</t>
  </si>
  <si>
    <t>川崎市立南菅小学校</t>
  </si>
  <si>
    <t>0098</t>
  </si>
  <si>
    <t>川崎市立西菅小学校</t>
  </si>
  <si>
    <t>0293</t>
  </si>
  <si>
    <t>川崎市立稲田中学校</t>
  </si>
  <si>
    <t>0294</t>
  </si>
  <si>
    <t>川崎市立中野島中学校</t>
  </si>
  <si>
    <t>0295</t>
  </si>
  <si>
    <t>川崎市立菅中学校</t>
  </si>
  <si>
    <t>0296</t>
  </si>
  <si>
    <t>川崎市立生田中学校</t>
  </si>
  <si>
    <t>0297</t>
  </si>
  <si>
    <t>川崎市立南生田中学校</t>
  </si>
  <si>
    <t>0300</t>
  </si>
  <si>
    <t>川崎市立西生田中学校</t>
  </si>
  <si>
    <t>0298</t>
  </si>
  <si>
    <t>川崎市立枡形中学校</t>
  </si>
  <si>
    <t>0299</t>
  </si>
  <si>
    <t>川崎市立南菅中学校</t>
  </si>
  <si>
    <t>0099</t>
  </si>
  <si>
    <t>川崎市麻生区</t>
  </si>
  <si>
    <t>川崎市立西生田小学校</t>
  </si>
  <si>
    <t>0100</t>
  </si>
  <si>
    <t>川崎市立千代ケ丘小学校</t>
  </si>
  <si>
    <t>0101</t>
  </si>
  <si>
    <t>川崎市立百合丘小学校</t>
  </si>
  <si>
    <t>0102</t>
  </si>
  <si>
    <t>川崎市立南百合丘小学校</t>
  </si>
  <si>
    <t>0103</t>
  </si>
  <si>
    <t>川崎市立長沢小学校</t>
  </si>
  <si>
    <t>0104</t>
  </si>
  <si>
    <t>川崎市立東柿生小学校</t>
  </si>
  <si>
    <t>0105</t>
  </si>
  <si>
    <t>川崎市立虹ケ丘小学校</t>
  </si>
  <si>
    <t>0106</t>
  </si>
  <si>
    <t>川崎市立柿生小学校</t>
  </si>
  <si>
    <t>0107</t>
  </si>
  <si>
    <t>川崎市立栗木台小学校</t>
  </si>
  <si>
    <t>0108</t>
  </si>
  <si>
    <t>川崎市立王禅寺中央小学校</t>
  </si>
  <si>
    <t>0110</t>
  </si>
  <si>
    <t>川崎市立真福寺小学校</t>
  </si>
  <si>
    <t>0111</t>
  </si>
  <si>
    <t>川崎市立片平小学校</t>
  </si>
  <si>
    <t>0112</t>
  </si>
  <si>
    <t>川崎市立岡上小学校</t>
  </si>
  <si>
    <t>0113</t>
  </si>
  <si>
    <t>川崎市立金程小学校</t>
  </si>
  <si>
    <t>0114</t>
  </si>
  <si>
    <t>川崎市立麻生小学校</t>
  </si>
  <si>
    <t>川崎市立はるひ野小学校</t>
  </si>
  <si>
    <t>0301</t>
  </si>
  <si>
    <t>川崎市立長沢中学校</t>
  </si>
  <si>
    <t>0302</t>
  </si>
  <si>
    <t>川崎市立柿生中学校</t>
  </si>
  <si>
    <t>0303</t>
  </si>
  <si>
    <t>川崎市立白鳥中学校</t>
  </si>
  <si>
    <t>0304</t>
  </si>
  <si>
    <t>川崎市立王禅寺中央中学校</t>
  </si>
  <si>
    <t>0306</t>
  </si>
  <si>
    <t>川崎市立金程中学校</t>
  </si>
  <si>
    <t>0307</t>
  </si>
  <si>
    <t>川崎市立麻生中学校</t>
  </si>
  <si>
    <t>川崎市立はるひ野中学校</t>
  </si>
  <si>
    <t>神奈川県立麻生養護学校</t>
  </si>
  <si>
    <t>0228</t>
  </si>
  <si>
    <t>愛川町</t>
  </si>
  <si>
    <t>愛川町立中津小学校</t>
  </si>
  <si>
    <t>0229</t>
  </si>
  <si>
    <t>愛川町</t>
  </si>
  <si>
    <t>愛川町立高峰小学校</t>
  </si>
  <si>
    <t>0230</t>
  </si>
  <si>
    <t>愛川町立田代小学校</t>
  </si>
  <si>
    <t>0231</t>
  </si>
  <si>
    <t>愛川町立半原小学校</t>
  </si>
  <si>
    <t>0232</t>
  </si>
  <si>
    <t>愛川町立中津第二小学校</t>
  </si>
  <si>
    <t>0233</t>
  </si>
  <si>
    <t>愛川町立菅原小学校</t>
  </si>
  <si>
    <t>0366</t>
  </si>
  <si>
    <t>愛川町立愛川東中学校</t>
  </si>
  <si>
    <t>0367</t>
  </si>
  <si>
    <t>愛川町立愛川中学校</t>
  </si>
  <si>
    <t>0368</t>
  </si>
  <si>
    <t>愛川町立愛川中原中学校</t>
  </si>
  <si>
    <t>0234</t>
  </si>
  <si>
    <t>清川村</t>
  </si>
  <si>
    <t>清川村立緑小学校</t>
  </si>
  <si>
    <t>0235</t>
  </si>
  <si>
    <t>清川村立宮ケ瀬小学校</t>
  </si>
  <si>
    <t>0369</t>
  </si>
  <si>
    <t>清川村立緑中学校</t>
  </si>
  <si>
    <t>0370</t>
  </si>
  <si>
    <t>清川村立宮ケ瀬中学校</t>
  </si>
  <si>
    <t>0406</t>
  </si>
  <si>
    <t>清川村立学校給食センター</t>
  </si>
  <si>
    <t>0143</t>
  </si>
  <si>
    <t>相模原市中央区</t>
  </si>
  <si>
    <t>相模原市立田名小学校</t>
  </si>
  <si>
    <t>0144</t>
  </si>
  <si>
    <t>相模原市立上溝小学校</t>
  </si>
  <si>
    <t>0145</t>
  </si>
  <si>
    <t>相模原市立星が丘小学校</t>
  </si>
  <si>
    <t>0148</t>
  </si>
  <si>
    <t>相模原市立向陽小学校</t>
  </si>
  <si>
    <t>0150</t>
  </si>
  <si>
    <t>相模原市立淵野辺小学校</t>
  </si>
  <si>
    <t>0152</t>
  </si>
  <si>
    <t>相模原市立中央小学校</t>
  </si>
  <si>
    <t>0153</t>
  </si>
  <si>
    <t>相模原市立清新小学校</t>
  </si>
  <si>
    <t>0156</t>
  </si>
  <si>
    <t>相模原市立光が丘小学校</t>
  </si>
  <si>
    <t>0158</t>
  </si>
  <si>
    <t>相模原市立共和小学校</t>
  </si>
  <si>
    <t>0160</t>
  </si>
  <si>
    <t>相模原市立横山小学校</t>
  </si>
  <si>
    <t>0163</t>
  </si>
  <si>
    <t>相模原市立並木小学校</t>
  </si>
  <si>
    <t>0165</t>
  </si>
  <si>
    <t>相模原市立大野北小学校</t>
  </si>
  <si>
    <t>0168</t>
  </si>
  <si>
    <t>相模原市立陽光台小学校</t>
  </si>
  <si>
    <t>0170</t>
  </si>
  <si>
    <t>相模原市立上溝南小学校</t>
  </si>
  <si>
    <t>0173</t>
  </si>
  <si>
    <t>相模原市立田名北小学校</t>
  </si>
  <si>
    <t>0174</t>
  </si>
  <si>
    <t>相模原市立弥栄小学校</t>
  </si>
  <si>
    <t>0175</t>
  </si>
  <si>
    <t>相模原市立青葉小学校</t>
  </si>
  <si>
    <t>0179</t>
  </si>
  <si>
    <t>相模原市立新宿小学校</t>
  </si>
  <si>
    <t>0181</t>
  </si>
  <si>
    <t>相模原市立富士見小学校</t>
  </si>
  <si>
    <t>0183</t>
  </si>
  <si>
    <t>相模原市立小山小学校</t>
  </si>
  <si>
    <t>0324</t>
  </si>
  <si>
    <t>相模原市立上溝中学校</t>
  </si>
  <si>
    <t>0325</t>
  </si>
  <si>
    <t>相模原市立田名中学校</t>
  </si>
  <si>
    <t>0328</t>
  </si>
  <si>
    <t>相模原市立大野北中学校</t>
  </si>
  <si>
    <t>0330</t>
  </si>
  <si>
    <t>相模原市立清新中学校</t>
  </si>
  <si>
    <t>0332</t>
  </si>
  <si>
    <t>相模原市立共和中学校</t>
  </si>
  <si>
    <t>0333</t>
  </si>
  <si>
    <t>相模原市立緑が丘中学校</t>
  </si>
  <si>
    <t>0335</t>
  </si>
  <si>
    <t>相模原市立中央中学校</t>
  </si>
  <si>
    <t>0336</t>
  </si>
  <si>
    <t>相模原市立弥栄中学校</t>
  </si>
  <si>
    <t>0338</t>
  </si>
  <si>
    <t>相模原市立上溝南中学校</t>
  </si>
  <si>
    <t>0339</t>
  </si>
  <si>
    <t>相模原市立小山中学校</t>
  </si>
  <si>
    <t>0341</t>
  </si>
  <si>
    <t>相模原市立由野台中学校</t>
  </si>
  <si>
    <t>9683</t>
  </si>
  <si>
    <t>（株）まもかーる 　相模原中学校</t>
  </si>
  <si>
    <t>相模原市立上溝給食センター</t>
  </si>
  <si>
    <t>0141</t>
  </si>
  <si>
    <t>相模原市南区</t>
  </si>
  <si>
    <t>相模原市立新磯小学校</t>
  </si>
  <si>
    <t>0151</t>
  </si>
  <si>
    <t>相模原市立谷口台小学校</t>
  </si>
  <si>
    <t>0154</t>
  </si>
  <si>
    <t>相模原市立相模台小学校</t>
  </si>
  <si>
    <t>0155</t>
  </si>
  <si>
    <t>相模原市立相武台小学校</t>
  </si>
  <si>
    <t>0157</t>
  </si>
  <si>
    <t>相模原市立大沼小学校</t>
  </si>
  <si>
    <t>0159</t>
  </si>
  <si>
    <t>相模原市立桜台小学校</t>
  </si>
  <si>
    <t>0161</t>
  </si>
  <si>
    <t>相模原市立緑台小学校</t>
  </si>
  <si>
    <t>0166</t>
  </si>
  <si>
    <t>相模原市立双葉小学校</t>
  </si>
  <si>
    <t>0169</t>
  </si>
  <si>
    <t>相模原市立若草小学校</t>
  </si>
  <si>
    <t>0176</t>
  </si>
  <si>
    <t>相模原市立大野台中央小学校</t>
  </si>
  <si>
    <t>0167</t>
  </si>
  <si>
    <t>相模原市立もえぎ台小学校</t>
  </si>
  <si>
    <t>0182</t>
  </si>
  <si>
    <t>相模原市立夢の丘小学校</t>
  </si>
  <si>
    <t>0142</t>
  </si>
  <si>
    <t>相模原市立麻溝小学校</t>
  </si>
  <si>
    <t>相模原市立大野台小学校</t>
  </si>
  <si>
    <t>0323</t>
  </si>
  <si>
    <t>相模原市立相陽中学校</t>
  </si>
  <si>
    <t>0329</t>
  </si>
  <si>
    <t>相模原市立相模台中学校</t>
  </si>
  <si>
    <t>0331</t>
  </si>
  <si>
    <t>相模原市立麻溝台中学校</t>
  </si>
  <si>
    <t>0334</t>
  </si>
  <si>
    <t>相模原市立相武台中学校</t>
  </si>
  <si>
    <t>0340</t>
  </si>
  <si>
    <t>相模原市立若草中学校</t>
  </si>
  <si>
    <t>9679</t>
  </si>
  <si>
    <t>利恵産業（株）相模原工場</t>
  </si>
  <si>
    <t>0146</t>
  </si>
  <si>
    <t>相模原市緑区</t>
  </si>
  <si>
    <t>相模原市立大沢小学校</t>
  </si>
  <si>
    <t>0147</t>
  </si>
  <si>
    <t>相模原市立旭小学校</t>
  </si>
  <si>
    <t>0149</t>
  </si>
  <si>
    <t>相模原市立相原小学校</t>
  </si>
  <si>
    <t>0162</t>
  </si>
  <si>
    <t>相模原市立橋本小学校</t>
  </si>
  <si>
    <t>0164</t>
  </si>
  <si>
    <t>相模原市立作の口小学校</t>
  </si>
  <si>
    <t>0171</t>
  </si>
  <si>
    <t>相模原市立大島小学校</t>
  </si>
  <si>
    <t>0172</t>
  </si>
  <si>
    <t>相模原市立二本松小学校</t>
  </si>
  <si>
    <t>0177</t>
  </si>
  <si>
    <t>相模原市立宮上小学校</t>
  </si>
  <si>
    <t>0178</t>
  </si>
  <si>
    <t>相模原市立九沢小学校</t>
  </si>
  <si>
    <t>0180</t>
  </si>
  <si>
    <t>相模原市立当麻田小学校</t>
  </si>
  <si>
    <t>0236</t>
  </si>
  <si>
    <t>相模原市立川尻小学校</t>
  </si>
  <si>
    <t>0237</t>
  </si>
  <si>
    <t>相模原市立湘南小学校</t>
  </si>
  <si>
    <t>0238</t>
  </si>
  <si>
    <t>相模原市立広陵小学校</t>
  </si>
  <si>
    <t>0239</t>
  </si>
  <si>
    <t>相模原市立広田小学校</t>
  </si>
  <si>
    <t>0240</t>
  </si>
  <si>
    <t>相模原市立中野小学校</t>
  </si>
  <si>
    <t>0241</t>
  </si>
  <si>
    <t>相模原市立根小屋小学校</t>
  </si>
  <si>
    <t>0242</t>
  </si>
  <si>
    <t>相模原市立串川小学校</t>
  </si>
  <si>
    <t>0243</t>
  </si>
  <si>
    <t>相模原市立津久井中央小学校</t>
  </si>
  <si>
    <t>0244</t>
  </si>
  <si>
    <t>相模原市立鳥屋小学校</t>
  </si>
  <si>
    <t>0245</t>
  </si>
  <si>
    <t>相模原市立青野原小学校</t>
  </si>
  <si>
    <t>0246</t>
  </si>
  <si>
    <t>相模原市立青根小学校</t>
  </si>
  <si>
    <t>0247</t>
  </si>
  <si>
    <t>相模原市立千木良小学校</t>
  </si>
  <si>
    <t>0248</t>
  </si>
  <si>
    <t>相模原市立桂北小学校</t>
  </si>
  <si>
    <t>0249</t>
  </si>
  <si>
    <t>相模原市立内郷小学校</t>
  </si>
  <si>
    <t>0253</t>
  </si>
  <si>
    <t>相模原市立藤野小学校</t>
  </si>
  <si>
    <t>0255</t>
  </si>
  <si>
    <t>相模原市立藤野南小学校</t>
  </si>
  <si>
    <t>0256</t>
  </si>
  <si>
    <t>相模原市立藤野北小学校</t>
  </si>
  <si>
    <t>0326</t>
  </si>
  <si>
    <t>相模原市立大沢中学校</t>
  </si>
  <si>
    <t>0327</t>
  </si>
  <si>
    <t>相模原市立旭中学校</t>
  </si>
  <si>
    <t>0337</t>
  </si>
  <si>
    <t>相模原市立相原中学校</t>
  </si>
  <si>
    <t>0342</t>
  </si>
  <si>
    <t>相模原市立内出中学校</t>
  </si>
  <si>
    <t>0371</t>
  </si>
  <si>
    <t>相模原市立相模丘中学校</t>
  </si>
  <si>
    <t>0372</t>
  </si>
  <si>
    <t>相模原市立中沢中学校</t>
  </si>
  <si>
    <t>0373</t>
  </si>
  <si>
    <t>相模原市立中野中学校</t>
  </si>
  <si>
    <t>0374</t>
  </si>
  <si>
    <t>相模原市立串川中学校</t>
  </si>
  <si>
    <t>0375</t>
  </si>
  <si>
    <t>相模原市立鳥屋中学校</t>
  </si>
  <si>
    <t>0376</t>
  </si>
  <si>
    <t>相模原市立青野原中学校</t>
  </si>
  <si>
    <t>0377</t>
  </si>
  <si>
    <t>相模原市立青根中学校</t>
  </si>
  <si>
    <t>0378</t>
  </si>
  <si>
    <t>相模原市立北相中学校</t>
  </si>
  <si>
    <t>0379</t>
  </si>
  <si>
    <t>相模原市立内郷中学校</t>
  </si>
  <si>
    <t>0380</t>
  </si>
  <si>
    <t>相模原市立藤野中学校</t>
  </si>
  <si>
    <t>9680</t>
  </si>
  <si>
    <t>神奈川県立相模原中央支援学校</t>
  </si>
  <si>
    <t>0407</t>
  </si>
  <si>
    <t>相模原市立城山学校給食センター</t>
  </si>
  <si>
    <t>0408</t>
  </si>
  <si>
    <t>相模原市津久井学校給食センター所長</t>
  </si>
  <si>
    <t>9681</t>
  </si>
  <si>
    <t>エンゼルフーズ（株） 相模原中学校</t>
  </si>
  <si>
    <t>0184</t>
  </si>
  <si>
    <t>伊勢原市</t>
  </si>
  <si>
    <t>伊勢原市立伊勢原小学校</t>
  </si>
  <si>
    <t>0185</t>
  </si>
  <si>
    <t>伊勢原市</t>
  </si>
  <si>
    <t>伊勢原市立大山小学校</t>
  </si>
  <si>
    <t>0186</t>
  </si>
  <si>
    <t>伊勢原市立高部屋小学校</t>
  </si>
  <si>
    <t>0187</t>
  </si>
  <si>
    <t>伊勢原市立比々多小学校</t>
  </si>
  <si>
    <t>0188</t>
  </si>
  <si>
    <t>伊勢原市立成瀬小学校</t>
  </si>
  <si>
    <t>0189</t>
  </si>
  <si>
    <t>伊勢原市立大田小学校</t>
  </si>
  <si>
    <t>0190</t>
  </si>
  <si>
    <t>伊勢原市立桜台小学校</t>
  </si>
  <si>
    <t>0191</t>
  </si>
  <si>
    <t>伊勢原市立緑台小学校</t>
  </si>
  <si>
    <t>0192</t>
  </si>
  <si>
    <t>伊勢原市立竹園小学校</t>
  </si>
  <si>
    <t>0193</t>
  </si>
  <si>
    <t>伊勢原市立石田小学校</t>
  </si>
  <si>
    <t>0343</t>
  </si>
  <si>
    <t>伊勢原市立山王中学校</t>
  </si>
  <si>
    <t>0344</t>
  </si>
  <si>
    <t>伊勢原市立成瀬中学校</t>
  </si>
  <si>
    <t>0345</t>
  </si>
  <si>
    <t>伊勢原市立伊勢原中学校</t>
  </si>
  <si>
    <t>0346</t>
  </si>
  <si>
    <t>伊勢原市立中沢中学校</t>
  </si>
  <si>
    <t>0396</t>
  </si>
  <si>
    <t>神奈川県立伊勢原養護学校</t>
  </si>
  <si>
    <t>0409</t>
  </si>
  <si>
    <t>神奈川県立津久井養護学校</t>
  </si>
  <si>
    <t>0397</t>
  </si>
  <si>
    <t>神奈川県立相模原養護学校</t>
  </si>
  <si>
    <t>0205</t>
  </si>
  <si>
    <t>厚木市</t>
  </si>
  <si>
    <t>厚木市立厚木小学校</t>
  </si>
  <si>
    <t>0206</t>
  </si>
  <si>
    <t>厚木市</t>
  </si>
  <si>
    <t>厚木市立依知南小学校</t>
  </si>
  <si>
    <t>0207</t>
  </si>
  <si>
    <t>厚木市立北小学校</t>
  </si>
  <si>
    <t>0208</t>
  </si>
  <si>
    <t>厚木市立荻野小学校</t>
  </si>
  <si>
    <t>0209</t>
  </si>
  <si>
    <t>厚木市立三田小学校</t>
  </si>
  <si>
    <t>0210</t>
  </si>
  <si>
    <t>厚木市立清水小学校</t>
  </si>
  <si>
    <t>0211</t>
  </si>
  <si>
    <t>厚木市立小鮎小学校</t>
  </si>
  <si>
    <t>0212</t>
  </si>
  <si>
    <t>厚木市立玉川小学校</t>
  </si>
  <si>
    <t>0213</t>
  </si>
  <si>
    <t>厚木市立南毛利小学校</t>
  </si>
  <si>
    <t>0214</t>
  </si>
  <si>
    <t>厚木市立相川小学校</t>
  </si>
  <si>
    <t>0215</t>
  </si>
  <si>
    <t>厚木市立厚木第二小学校</t>
  </si>
  <si>
    <t>0216</t>
  </si>
  <si>
    <t>厚木市立緑ケ丘小学校</t>
  </si>
  <si>
    <t>0217</t>
  </si>
  <si>
    <t>厚木市立戸室小学校</t>
  </si>
  <si>
    <t>0218</t>
  </si>
  <si>
    <t>厚木市立愛甲小学校</t>
  </si>
  <si>
    <t>0219</t>
  </si>
  <si>
    <t>厚木市立妻田小学校</t>
  </si>
  <si>
    <t>0220</t>
  </si>
  <si>
    <t>厚木市立鳶尾小学校</t>
  </si>
  <si>
    <t>0221</t>
  </si>
  <si>
    <t>厚木市立上荻野小学校</t>
  </si>
  <si>
    <t>0222</t>
  </si>
  <si>
    <t>厚木市立毛利台小学校</t>
  </si>
  <si>
    <t>0223</t>
  </si>
  <si>
    <t>厚木市立飯山小学校</t>
  </si>
  <si>
    <t>0224</t>
  </si>
  <si>
    <t>厚木市立森の里小学校</t>
  </si>
  <si>
    <t>0225</t>
  </si>
  <si>
    <t>厚木市立依知小学校</t>
  </si>
  <si>
    <t>0226</t>
  </si>
  <si>
    <t>厚木市立戸田小学校</t>
  </si>
  <si>
    <t>0227</t>
  </si>
  <si>
    <t>厚木市立上依知小学校</t>
  </si>
  <si>
    <t>0353</t>
  </si>
  <si>
    <t>厚木市立厚木中学校</t>
  </si>
  <si>
    <t>0354</t>
  </si>
  <si>
    <t>厚木市立依知中学校</t>
  </si>
  <si>
    <t>0355</t>
  </si>
  <si>
    <t>厚木市立荻野中学校</t>
  </si>
  <si>
    <t>0356</t>
  </si>
  <si>
    <t>厚木市立睦合中学校</t>
  </si>
  <si>
    <t>0357</t>
  </si>
  <si>
    <t>厚木市立小鮎中学校</t>
  </si>
  <si>
    <t>0358</t>
  </si>
  <si>
    <t>厚木市立玉川中学校</t>
  </si>
  <si>
    <t>0359</t>
  </si>
  <si>
    <t>厚木市立南毛利中学校</t>
  </si>
  <si>
    <t>0360</t>
  </si>
  <si>
    <t>厚木市立東名中学校</t>
  </si>
  <si>
    <t>0361</t>
  </si>
  <si>
    <t>厚木市立林中学校</t>
  </si>
  <si>
    <t>0362</t>
  </si>
  <si>
    <t>厚木市立藤塚中学校</t>
  </si>
  <si>
    <t>0363</t>
  </si>
  <si>
    <t>厚木市立森の里中学校</t>
  </si>
  <si>
    <t>0364</t>
  </si>
  <si>
    <t>厚木市立睦合東中学校</t>
  </si>
  <si>
    <t>0365</t>
  </si>
  <si>
    <t>厚木市立相川中学校</t>
  </si>
  <si>
    <t>0404</t>
  </si>
  <si>
    <t>厚木市北部学校給食センター 北部</t>
  </si>
  <si>
    <t>0405</t>
  </si>
  <si>
    <t>厚木市南部学校給食センター 南部</t>
  </si>
  <si>
    <t>0115</t>
  </si>
  <si>
    <t>秦野市</t>
  </si>
  <si>
    <t>秦野市立本町小学校</t>
  </si>
  <si>
    <t>0116</t>
  </si>
  <si>
    <t>秦野市立東小学校</t>
  </si>
  <si>
    <t>0117</t>
  </si>
  <si>
    <t>秦野市立南小学校</t>
  </si>
  <si>
    <t>0118</t>
  </si>
  <si>
    <t>秦野市立北小学校</t>
  </si>
  <si>
    <t>0119</t>
  </si>
  <si>
    <t>秦野市立大根小学校</t>
  </si>
  <si>
    <t>0120</t>
  </si>
  <si>
    <t>秦野市立西小学校</t>
  </si>
  <si>
    <t>0121</t>
  </si>
  <si>
    <t>秦野市立上小学校</t>
  </si>
  <si>
    <t>0122</t>
  </si>
  <si>
    <t>秦野市立広畑小学校</t>
  </si>
  <si>
    <t>0123</t>
  </si>
  <si>
    <t>秦野市立渋沢小学校</t>
  </si>
  <si>
    <t>0124</t>
  </si>
  <si>
    <t>秦野市立末広小学校</t>
  </si>
  <si>
    <t>0125</t>
  </si>
  <si>
    <t>秦野市立南が丘小学校</t>
  </si>
  <si>
    <t>0126</t>
  </si>
  <si>
    <t>秦野市立堀川小学校</t>
  </si>
  <si>
    <t>0127</t>
  </si>
  <si>
    <t>秦野市立鶴巻小学校</t>
  </si>
  <si>
    <t>0308</t>
  </si>
  <si>
    <t>秦野市立本町中学校</t>
  </si>
  <si>
    <t>0309</t>
  </si>
  <si>
    <t>秦野市立南中学校</t>
  </si>
  <si>
    <t>0310</t>
  </si>
  <si>
    <t>秦野市立東中学校</t>
  </si>
  <si>
    <t>0311</t>
  </si>
  <si>
    <t>秦野市立北中学校</t>
  </si>
  <si>
    <t>0312</t>
  </si>
  <si>
    <t>秦野市立大根中学校</t>
  </si>
  <si>
    <t>0313</t>
  </si>
  <si>
    <t>秦野市立西中学校</t>
  </si>
  <si>
    <t>0314</t>
  </si>
  <si>
    <t>秦野市立南が丘中学校</t>
  </si>
  <si>
    <t>0315</t>
  </si>
  <si>
    <t>秦野市立渋沢中学校</t>
  </si>
  <si>
    <t>0316</t>
  </si>
  <si>
    <t>秦野市立鶴巻中学校</t>
  </si>
  <si>
    <t>0128</t>
  </si>
  <si>
    <t>海老名市</t>
  </si>
  <si>
    <t>海老名市立海老名小学校</t>
  </si>
  <si>
    <t>0129</t>
  </si>
  <si>
    <t>海老名市</t>
  </si>
  <si>
    <t>海老名市立柏ケ谷小学校</t>
  </si>
  <si>
    <t>0130</t>
  </si>
  <si>
    <t>海老名市立有鹿小学校</t>
  </si>
  <si>
    <t>0131</t>
  </si>
  <si>
    <t>海老名市立大谷小学校</t>
  </si>
  <si>
    <t>0132</t>
  </si>
  <si>
    <t>海老名市立上星小学校</t>
  </si>
  <si>
    <t>0133</t>
  </si>
  <si>
    <t>海老名市立中新田小学校</t>
  </si>
  <si>
    <t>0134</t>
  </si>
  <si>
    <t>海老名市立有馬小学校</t>
  </si>
  <si>
    <t>0135</t>
  </si>
  <si>
    <t>海老名市立社家小学校</t>
  </si>
  <si>
    <t>0136</t>
  </si>
  <si>
    <t>海老名市立門沢橋小学校</t>
  </si>
  <si>
    <t>0137</t>
  </si>
  <si>
    <t>海老名市立東柏ケ谷小学校</t>
  </si>
  <si>
    <t>0138</t>
  </si>
  <si>
    <t>海老名市立杉久保小学校</t>
  </si>
  <si>
    <t>0139</t>
  </si>
  <si>
    <t>海老名市立今泉小学校</t>
  </si>
  <si>
    <t>0140</t>
  </si>
  <si>
    <t>海老名市立杉本小学校</t>
  </si>
  <si>
    <t>0400</t>
  </si>
  <si>
    <t>海老名市立　食の創造館</t>
  </si>
  <si>
    <t>0317</t>
  </si>
  <si>
    <t>海老名市立海老名中学校</t>
  </si>
  <si>
    <t>0318</t>
  </si>
  <si>
    <t>海老名市立有馬中学校</t>
  </si>
  <si>
    <t>0319</t>
  </si>
  <si>
    <t>海老名市立海西中学校</t>
  </si>
  <si>
    <t>0320</t>
  </si>
  <si>
    <t>海老名市立柏ケ谷中学校</t>
  </si>
  <si>
    <t>0321</t>
  </si>
  <si>
    <t>海老名市立大谷中学校</t>
  </si>
  <si>
    <t>0322</t>
  </si>
  <si>
    <t>海老名市立今泉中学校</t>
  </si>
  <si>
    <t>0194</t>
  </si>
  <si>
    <t>座間市</t>
  </si>
  <si>
    <t>座間市立座間小学校</t>
  </si>
  <si>
    <t>0195</t>
  </si>
  <si>
    <t>座間市</t>
  </si>
  <si>
    <t>座間市立栗原小学校</t>
  </si>
  <si>
    <t>0196</t>
  </si>
  <si>
    <t>座間市立相模野小学校</t>
  </si>
  <si>
    <t>0197</t>
  </si>
  <si>
    <t>座間市立相武台東小学校</t>
  </si>
  <si>
    <t>0198</t>
  </si>
  <si>
    <t>座間市立ひばりが丘小学校</t>
  </si>
  <si>
    <t>0199</t>
  </si>
  <si>
    <t>座間市立東原小学校</t>
  </si>
  <si>
    <t>0200</t>
  </si>
  <si>
    <t>座間市立相模が丘小学校</t>
  </si>
  <si>
    <t>0201</t>
  </si>
  <si>
    <t>座間市立立野台小学校</t>
  </si>
  <si>
    <t>0202</t>
  </si>
  <si>
    <t>座間市立入谷小学校</t>
  </si>
  <si>
    <t>0203</t>
  </si>
  <si>
    <t>座間市立旭小学校</t>
  </si>
  <si>
    <t>0204</t>
  </si>
  <si>
    <t>座間市立中原小学校</t>
  </si>
  <si>
    <t>0347</t>
  </si>
  <si>
    <t>座間市立座間中学校</t>
  </si>
  <si>
    <t>0348</t>
  </si>
  <si>
    <t>座間市立西中学校</t>
  </si>
  <si>
    <t>0349</t>
  </si>
  <si>
    <t>座間市立東中学校</t>
  </si>
  <si>
    <t>0350</t>
  </si>
  <si>
    <t>座間市立栗原中学校</t>
  </si>
  <si>
    <t>0351</t>
  </si>
  <si>
    <t>座間市立相模中学校</t>
  </si>
  <si>
    <t>0352</t>
  </si>
  <si>
    <t>座間市立南中学校</t>
  </si>
  <si>
    <t>0399</t>
  </si>
  <si>
    <t>神奈川県立座間養護学校</t>
  </si>
  <si>
    <t>0435723</t>
  </si>
  <si>
    <t>平塚市</t>
  </si>
  <si>
    <t>なでしこ小学校</t>
  </si>
  <si>
    <t>0435726</t>
  </si>
  <si>
    <t>みずほ小学校</t>
  </si>
  <si>
    <t>0435706</t>
  </si>
  <si>
    <t>旭小学校</t>
  </si>
  <si>
    <t>0435717</t>
  </si>
  <si>
    <t>横内小学校</t>
  </si>
  <si>
    <t>0435712</t>
  </si>
  <si>
    <t>岡崎小学校</t>
  </si>
  <si>
    <t>0435705</t>
  </si>
  <si>
    <t>花水小学校</t>
  </si>
  <si>
    <t>0435715</t>
  </si>
  <si>
    <t>吉沢小学校</t>
  </si>
  <si>
    <t>0435713</t>
  </si>
  <si>
    <t>金田小学校</t>
  </si>
  <si>
    <t>0435716</t>
  </si>
  <si>
    <t>金目小学校</t>
  </si>
  <si>
    <t>0435702</t>
  </si>
  <si>
    <t>港小学校</t>
  </si>
  <si>
    <t>0435727</t>
  </si>
  <si>
    <t>山下小学校</t>
  </si>
  <si>
    <t>0435724</t>
  </si>
  <si>
    <t>勝原小学校</t>
  </si>
  <si>
    <t>0435721</t>
  </si>
  <si>
    <t>松が丘小学校</t>
  </si>
  <si>
    <t>0435725</t>
  </si>
  <si>
    <t>松延小学校</t>
  </si>
  <si>
    <t>0435703</t>
  </si>
  <si>
    <t>松原小学校</t>
  </si>
  <si>
    <t>0435711</t>
  </si>
  <si>
    <t>城島小学校</t>
  </si>
  <si>
    <t>0435720</t>
  </si>
  <si>
    <t>真土小学校</t>
  </si>
  <si>
    <t>0435710</t>
  </si>
  <si>
    <t>神田小学校</t>
  </si>
  <si>
    <t>0435701</t>
  </si>
  <si>
    <t>崇善小学校</t>
  </si>
  <si>
    <t>0435722</t>
  </si>
  <si>
    <t>相模小学校</t>
  </si>
  <si>
    <t>0435728</t>
  </si>
  <si>
    <t>大原小学校</t>
  </si>
  <si>
    <t>0435707</t>
  </si>
  <si>
    <t>大野小学校</t>
  </si>
  <si>
    <t>0435708</t>
  </si>
  <si>
    <t>中原小学校</t>
  </si>
  <si>
    <t>0435714</t>
  </si>
  <si>
    <t>土屋小学校</t>
  </si>
  <si>
    <t>0435719</t>
  </si>
  <si>
    <t>南原小学校</t>
  </si>
  <si>
    <t>0435718</t>
  </si>
  <si>
    <t>八幡小学校</t>
  </si>
  <si>
    <t>0435704</t>
  </si>
  <si>
    <t>富士見小学校</t>
  </si>
  <si>
    <t>0435709</t>
  </si>
  <si>
    <t>豊田小学校</t>
  </si>
  <si>
    <t>0446365</t>
  </si>
  <si>
    <t>旭陵中学校</t>
  </si>
  <si>
    <t>0446364</t>
  </si>
  <si>
    <t>横内中学校</t>
  </si>
  <si>
    <t>0446358</t>
  </si>
  <si>
    <t>金旭中学校</t>
  </si>
  <si>
    <t>0446363</t>
  </si>
  <si>
    <t>金目中学校</t>
  </si>
  <si>
    <t>0446351</t>
  </si>
  <si>
    <t>江陽中学校</t>
  </si>
  <si>
    <t>0446361</t>
  </si>
  <si>
    <t>山城中学校</t>
  </si>
  <si>
    <t>0446353</t>
  </si>
  <si>
    <t>春日野中学校</t>
  </si>
  <si>
    <t>0446356</t>
  </si>
  <si>
    <t>神田中学校</t>
  </si>
  <si>
    <t>0446362</t>
  </si>
  <si>
    <t>神明中学校</t>
  </si>
  <si>
    <t>0446352</t>
  </si>
  <si>
    <t>太洋中学校</t>
  </si>
  <si>
    <t>0446360</t>
  </si>
  <si>
    <t>大住中学校</t>
  </si>
  <si>
    <t>0446355</t>
  </si>
  <si>
    <t>大野中学校</t>
  </si>
  <si>
    <t>0446359</t>
  </si>
  <si>
    <t>中原中学校</t>
  </si>
  <si>
    <t>0446357</t>
  </si>
  <si>
    <t>土沢中学校</t>
  </si>
  <si>
    <t>0446354</t>
  </si>
  <si>
    <t>浜岳中学校</t>
  </si>
  <si>
    <t>4067417</t>
  </si>
  <si>
    <t>湘南養護学校</t>
  </si>
  <si>
    <t>4067402</t>
  </si>
  <si>
    <t>平塚ろう学校</t>
  </si>
  <si>
    <t>4067401</t>
  </si>
  <si>
    <t>平塚盲学校</t>
  </si>
  <si>
    <t>4067403</t>
  </si>
  <si>
    <t>平塚養護学校</t>
  </si>
  <si>
    <t>0495747</t>
  </si>
  <si>
    <t>平塚東部調理場</t>
  </si>
  <si>
    <t>0495748</t>
  </si>
  <si>
    <t>平塚北部調理場</t>
  </si>
  <si>
    <t>2237052</t>
  </si>
  <si>
    <t>大磯町</t>
  </si>
  <si>
    <t>国府小学校</t>
  </si>
  <si>
    <t>2237051</t>
  </si>
  <si>
    <t>大磯小学校</t>
  </si>
  <si>
    <t>2248052</t>
  </si>
  <si>
    <t>国府中学校</t>
  </si>
  <si>
    <t>2248051</t>
  </si>
  <si>
    <t>大磯中学校</t>
  </si>
  <si>
    <t>2337057</t>
  </si>
  <si>
    <t>二宮町</t>
  </si>
  <si>
    <t>一色小学校</t>
  </si>
  <si>
    <t>2337058</t>
  </si>
  <si>
    <t>山西小学校</t>
  </si>
  <si>
    <t>2337056</t>
  </si>
  <si>
    <t>二宮小学校</t>
  </si>
  <si>
    <t>2348062</t>
  </si>
  <si>
    <t>二宮西中学校</t>
  </si>
  <si>
    <t>2348061</t>
  </si>
  <si>
    <t>二宮中学校</t>
  </si>
  <si>
    <t>2397075</t>
  </si>
  <si>
    <t>二宮学校給食センター</t>
  </si>
  <si>
    <t>横須賀市</t>
  </si>
  <si>
    <t>粟田小学校</t>
  </si>
  <si>
    <t>衣笠小学校</t>
  </si>
  <si>
    <t>逸見小学校</t>
  </si>
  <si>
    <t>浦賀小学校</t>
  </si>
  <si>
    <t>浦郷小学校</t>
  </si>
  <si>
    <t>横須賀学院小学校</t>
  </si>
  <si>
    <t>荻野小学校</t>
  </si>
  <si>
    <t>夏島小学校</t>
  </si>
  <si>
    <t>鴨居小学校</t>
  </si>
  <si>
    <t>岩戸小学校</t>
  </si>
  <si>
    <t>久里浜小学校</t>
  </si>
  <si>
    <t>公郷小学校</t>
  </si>
  <si>
    <t>高坂小学校</t>
  </si>
  <si>
    <t>根岸小学校</t>
  </si>
  <si>
    <t>桜小学校</t>
  </si>
  <si>
    <t>山崎小学校</t>
  </si>
  <si>
    <t>汐入小学校</t>
  </si>
  <si>
    <t>小原台小学校</t>
  </si>
  <si>
    <t>城北小学校</t>
  </si>
  <si>
    <t>森崎小学校</t>
  </si>
  <si>
    <t>神明小学校</t>
  </si>
  <si>
    <t>諏訪小学校</t>
  </si>
  <si>
    <t>船越小学校</t>
  </si>
  <si>
    <t>走水小学校</t>
  </si>
  <si>
    <t>大津小学校</t>
  </si>
  <si>
    <t>大塚台小学校</t>
  </si>
  <si>
    <t>大楠小学校</t>
  </si>
  <si>
    <t>大矢部小学校</t>
  </si>
  <si>
    <t>鷹取小学校</t>
  </si>
  <si>
    <t>沢山小学校</t>
  </si>
  <si>
    <t>池上小学校</t>
  </si>
  <si>
    <t>長井小学校</t>
  </si>
  <si>
    <t>長浦小学校</t>
  </si>
  <si>
    <t>津久井小学校</t>
  </si>
  <si>
    <t>追浜小学校</t>
  </si>
  <si>
    <t>鶴久保小学校</t>
  </si>
  <si>
    <t>田浦小学校</t>
  </si>
  <si>
    <t>田戸小学校</t>
  </si>
  <si>
    <t>馬堀小学校</t>
  </si>
  <si>
    <t>武山小学校</t>
  </si>
  <si>
    <t>豊島小学校</t>
  </si>
  <si>
    <t>望洋小学校</t>
  </si>
  <si>
    <t>北下浦小学校</t>
  </si>
  <si>
    <t>明浜小学校</t>
  </si>
  <si>
    <t>野比小学校</t>
  </si>
  <si>
    <t>野比東小学校</t>
  </si>
  <si>
    <t>衣笠中学校</t>
  </si>
  <si>
    <t>浦賀中学校</t>
  </si>
  <si>
    <t>鴨居中学校</t>
  </si>
  <si>
    <t>岩戸中学校</t>
  </si>
  <si>
    <t>久里浜中学校</t>
  </si>
  <si>
    <t>公郷中学校</t>
  </si>
  <si>
    <t>坂本中学校</t>
  </si>
  <si>
    <t>常葉中学校</t>
  </si>
  <si>
    <t>大津中学校</t>
  </si>
  <si>
    <t>大楠中学校</t>
  </si>
  <si>
    <t>大矢部中学校</t>
  </si>
  <si>
    <t>鷹取中学校</t>
  </si>
  <si>
    <t>池上中学校</t>
  </si>
  <si>
    <t>長井中学校</t>
  </si>
  <si>
    <t>長沢中学校</t>
  </si>
  <si>
    <t>追浜中学校</t>
  </si>
  <si>
    <t>田浦中学校</t>
  </si>
  <si>
    <t>馬堀中学校</t>
  </si>
  <si>
    <t>不入斗中学校</t>
  </si>
  <si>
    <t>武山中学校</t>
  </si>
  <si>
    <t>北下浦中学校</t>
  </si>
  <si>
    <t>野比中学校</t>
  </si>
  <si>
    <t>三浦市</t>
  </si>
  <si>
    <t>剣崎小学校</t>
  </si>
  <si>
    <t>三崎小学校</t>
  </si>
  <si>
    <t>初声小学校</t>
  </si>
  <si>
    <t>上宮田小学校</t>
  </si>
  <si>
    <t>南下浦小学校</t>
  </si>
  <si>
    <t>岬陽小学校</t>
  </si>
  <si>
    <t>名向小学校</t>
  </si>
  <si>
    <t>三崎中学校</t>
  </si>
  <si>
    <t>初声中学校</t>
  </si>
  <si>
    <t>南下浦中学校</t>
  </si>
  <si>
    <t>三崎調理場</t>
  </si>
  <si>
    <t>南下浦調理場</t>
  </si>
  <si>
    <t>3837202</t>
  </si>
  <si>
    <t>横浜市中区</t>
  </si>
  <si>
    <t>横浜国立大学教育人間科学部付属横浜小学校</t>
  </si>
  <si>
    <t>3867203</t>
  </si>
  <si>
    <t>横浜市南区</t>
  </si>
  <si>
    <t>横浜国立大学教育人間科学部付属特別支援学校</t>
  </si>
  <si>
    <t>3937304</t>
  </si>
  <si>
    <t>私立横浜英和小学校</t>
  </si>
  <si>
    <t>3937308</t>
  </si>
  <si>
    <t>横浜市緑区</t>
  </si>
  <si>
    <t>3937310</t>
  </si>
  <si>
    <t>横浜市旭区</t>
  </si>
  <si>
    <t>私立横浜三育小学校</t>
  </si>
  <si>
    <t>3947354</t>
  </si>
  <si>
    <t>私立横浜英和女学院中学校</t>
  </si>
  <si>
    <t>4067404</t>
  </si>
  <si>
    <t>横浜市瀬谷区</t>
  </si>
  <si>
    <t>神奈川県立瀬谷養護学校</t>
  </si>
  <si>
    <t>4067405</t>
  </si>
  <si>
    <t>神奈川県立三ツ境養護学校</t>
  </si>
  <si>
    <t>4067408</t>
  </si>
  <si>
    <t>横浜市保土ヶ谷区</t>
  </si>
  <si>
    <t>神奈川県立保土ケ谷養護学校</t>
  </si>
  <si>
    <t>4067412</t>
  </si>
  <si>
    <t>神奈川県立みどり養護学校</t>
  </si>
  <si>
    <t>4067418</t>
  </si>
  <si>
    <t>横浜市鶴見区</t>
  </si>
  <si>
    <t>神奈川県立鶴見養護学校</t>
  </si>
  <si>
    <t>4067422</t>
  </si>
  <si>
    <t>横浜市金沢区</t>
  </si>
  <si>
    <t>神奈川県立金沢養護学校</t>
  </si>
  <si>
    <t>4067423</t>
  </si>
  <si>
    <t>私立横浜訓盲学院　普通部（小）</t>
  </si>
  <si>
    <t>4067424</t>
  </si>
  <si>
    <t>私立横浜訓盲学院　理療科（中）</t>
  </si>
  <si>
    <t>4067451</t>
  </si>
  <si>
    <t>4067428</t>
  </si>
  <si>
    <t>神奈川県立横浜ひなたやま支援学校</t>
  </si>
  <si>
    <t>-</t>
  </si>
  <si>
    <t>7099</t>
  </si>
  <si>
    <t>開成町</t>
  </si>
  <si>
    <t>開成小学校</t>
  </si>
  <si>
    <t>-</t>
  </si>
  <si>
    <t>7100</t>
  </si>
  <si>
    <t>開成南小学校</t>
  </si>
  <si>
    <t>8096</t>
  </si>
  <si>
    <t>文命中学校</t>
  </si>
  <si>
    <t>7095</t>
  </si>
  <si>
    <t>山北町</t>
  </si>
  <si>
    <t>三保小学校</t>
  </si>
  <si>
    <t>7091</t>
  </si>
  <si>
    <t>川村小学校</t>
  </si>
  <si>
    <t>8091</t>
  </si>
  <si>
    <t>山北中学校</t>
  </si>
  <si>
    <t>小田原市</t>
  </si>
  <si>
    <t>芦子小学校</t>
  </si>
  <si>
    <t>下曽我小学校</t>
  </si>
  <si>
    <t>5922</t>
  </si>
  <si>
    <t>下中小学校</t>
  </si>
  <si>
    <t>下府中小学校</t>
  </si>
  <si>
    <t>久野小学校</t>
  </si>
  <si>
    <t>国府津小学校</t>
  </si>
  <si>
    <t>桜井小学校</t>
  </si>
  <si>
    <t>三の丸小学校</t>
  </si>
  <si>
    <t>山王小学校</t>
  </si>
  <si>
    <t>酒匂小学校</t>
  </si>
  <si>
    <t>新玉小学校</t>
  </si>
  <si>
    <t>千代小学校</t>
  </si>
  <si>
    <t>5921</t>
  </si>
  <si>
    <t>前羽小学校</t>
  </si>
  <si>
    <t>曽我小学校</t>
  </si>
  <si>
    <t>早川小学校</t>
  </si>
  <si>
    <t>足柄小学校</t>
  </si>
  <si>
    <t>大窪小学校</t>
  </si>
  <si>
    <t>町田小学校</t>
  </si>
  <si>
    <t>東富水小学校</t>
  </si>
  <si>
    <t>5926</t>
  </si>
  <si>
    <t>富水小学校</t>
  </si>
  <si>
    <t>片浦小学校</t>
  </si>
  <si>
    <t>5924</t>
  </si>
  <si>
    <t>報徳小学校</t>
  </si>
  <si>
    <t>5925</t>
  </si>
  <si>
    <t>豊川小学校</t>
  </si>
  <si>
    <t>5923</t>
  </si>
  <si>
    <t>矢作小学校</t>
  </si>
  <si>
    <t>6456</t>
  </si>
  <si>
    <t>千代中学校</t>
  </si>
  <si>
    <t>6455</t>
  </si>
  <si>
    <t>鴨宮中学校</t>
  </si>
  <si>
    <t>6461</t>
  </si>
  <si>
    <t>橘中学校</t>
  </si>
  <si>
    <t>6457</t>
  </si>
  <si>
    <t>国府津中学校</t>
  </si>
  <si>
    <t>6458</t>
  </si>
  <si>
    <t>酒匂中学校</t>
  </si>
  <si>
    <t>6451</t>
  </si>
  <si>
    <t>城山中学校</t>
  </si>
  <si>
    <t>6454</t>
  </si>
  <si>
    <t>城南中学校</t>
  </si>
  <si>
    <t>6462</t>
  </si>
  <si>
    <t>城北中学校</t>
  </si>
  <si>
    <t>6460</t>
  </si>
  <si>
    <t>泉中学校</t>
  </si>
  <si>
    <t>6452</t>
  </si>
  <si>
    <t>白鴎中学校</t>
  </si>
  <si>
    <t>6453</t>
  </si>
  <si>
    <t>白山中学校</t>
  </si>
  <si>
    <t>7414</t>
  </si>
  <si>
    <t>小田原養護</t>
  </si>
  <si>
    <t>5946</t>
  </si>
  <si>
    <t>橘調理場</t>
  </si>
  <si>
    <t>5948</t>
  </si>
  <si>
    <t>国府津調理場</t>
  </si>
  <si>
    <t>5950</t>
  </si>
  <si>
    <t>小田原給食ｾﾝﾀｰ</t>
  </si>
  <si>
    <t>5947</t>
  </si>
  <si>
    <t>豊川調理場</t>
  </si>
  <si>
    <t>7087</t>
  </si>
  <si>
    <t>松田町</t>
  </si>
  <si>
    <t>寄小学校</t>
  </si>
  <si>
    <t>8086</t>
  </si>
  <si>
    <t>松田小学校</t>
  </si>
  <si>
    <t>8087</t>
  </si>
  <si>
    <t>寄中学校</t>
  </si>
  <si>
    <t>松田中学校</t>
  </si>
  <si>
    <t>7111</t>
  </si>
  <si>
    <t>真鶴町</t>
  </si>
  <si>
    <t>まなづる小学校</t>
  </si>
  <si>
    <t>8106</t>
  </si>
  <si>
    <t>真鶴中学校</t>
  </si>
  <si>
    <t>7082</t>
  </si>
  <si>
    <t>大井町</t>
  </si>
  <si>
    <t>上大井小学校</t>
  </si>
  <si>
    <t>相和小学校</t>
  </si>
  <si>
    <t>7081</t>
  </si>
  <si>
    <t>大井小学校</t>
  </si>
  <si>
    <t>8081</t>
  </si>
  <si>
    <t>湘光中学校</t>
  </si>
  <si>
    <t>7085</t>
  </si>
  <si>
    <t>大井町給食ｾﾝﾀｰ</t>
  </si>
  <si>
    <t>7076</t>
  </si>
  <si>
    <t>中井町</t>
  </si>
  <si>
    <t>井ノ口小学校</t>
  </si>
  <si>
    <t>7077</t>
  </si>
  <si>
    <t>中村小学校</t>
  </si>
  <si>
    <t>8076</t>
  </si>
  <si>
    <t>中井中学校</t>
  </si>
  <si>
    <t>7080</t>
  </si>
  <si>
    <t>中井町給食ｾﾝﾀｰ</t>
  </si>
  <si>
    <t>7117</t>
  </si>
  <si>
    <t>湯河原町</t>
  </si>
  <si>
    <t>吉浜小学校</t>
  </si>
  <si>
    <t>7118</t>
  </si>
  <si>
    <t>東台福浦小学校</t>
  </si>
  <si>
    <t>7116</t>
  </si>
  <si>
    <t>湯河原小学校</t>
  </si>
  <si>
    <t>8111</t>
  </si>
  <si>
    <t>湯河原中学校</t>
  </si>
  <si>
    <t>5854</t>
  </si>
  <si>
    <t>南足柄市</t>
  </si>
  <si>
    <t>岡本小学校</t>
  </si>
  <si>
    <t>5855</t>
  </si>
  <si>
    <t>岩原小学校</t>
  </si>
  <si>
    <t>5856</t>
  </si>
  <si>
    <t>向田小学校</t>
  </si>
  <si>
    <t>5852</t>
  </si>
  <si>
    <t>南足柄小学校</t>
  </si>
  <si>
    <t>5853</t>
  </si>
  <si>
    <t>福沢小学校</t>
  </si>
  <si>
    <t>5851</t>
  </si>
  <si>
    <t>北足柄小学校</t>
  </si>
  <si>
    <t>6428</t>
  </si>
  <si>
    <t>岡本中学校</t>
  </si>
  <si>
    <t>6429</t>
  </si>
  <si>
    <t>足柄台中学校</t>
  </si>
  <si>
    <t>6427</t>
  </si>
  <si>
    <t>南足柄中学校</t>
  </si>
  <si>
    <t>7104</t>
  </si>
  <si>
    <t>箱根町</t>
  </si>
  <si>
    <t>仙石原小学校</t>
  </si>
  <si>
    <t>7101</t>
  </si>
  <si>
    <t>湯本小学校</t>
  </si>
  <si>
    <t>7106</t>
  </si>
  <si>
    <t>箱根の森小学校</t>
  </si>
  <si>
    <t>8104</t>
  </si>
  <si>
    <t>箱根中学校</t>
  </si>
  <si>
    <t>2183</t>
  </si>
  <si>
    <t>葉山町</t>
  </si>
  <si>
    <t>2181</t>
  </si>
  <si>
    <t>上山口小学校</t>
  </si>
  <si>
    <t>2182</t>
  </si>
  <si>
    <t>長柄小学校</t>
  </si>
  <si>
    <t>2180</t>
  </si>
  <si>
    <t>葉山小学校</t>
  </si>
  <si>
    <t>2185</t>
  </si>
  <si>
    <t>南郷中学校</t>
  </si>
  <si>
    <t>2184</t>
  </si>
  <si>
    <t>葉山中学校</t>
  </si>
  <si>
    <t>2089</t>
  </si>
  <si>
    <t>鎌倉市</t>
  </si>
  <si>
    <t>山崎小学校</t>
  </si>
  <si>
    <t>2083</t>
  </si>
  <si>
    <t>稲村ガ崎小学校</t>
  </si>
  <si>
    <t>2080</t>
  </si>
  <si>
    <t>鎌倉第一小学校</t>
  </si>
  <si>
    <t>2081</t>
  </si>
  <si>
    <t>鎌倉第二小学校</t>
  </si>
  <si>
    <t>2094</t>
  </si>
  <si>
    <t>関谷小学校</t>
  </si>
  <si>
    <t>2087</t>
  </si>
  <si>
    <t>玉縄小学校</t>
  </si>
  <si>
    <t>2082</t>
  </si>
  <si>
    <t>御成小学校</t>
  </si>
  <si>
    <t>2203</t>
  </si>
  <si>
    <t>横浜国立大学教育人間科学部附属鎌倉小学校</t>
  </si>
  <si>
    <t>2084</t>
  </si>
  <si>
    <t>腰越小学校</t>
  </si>
  <si>
    <t>2090</t>
  </si>
  <si>
    <t>今泉小学校</t>
  </si>
  <si>
    <t>2092</t>
  </si>
  <si>
    <t>七里ガ浜小学校</t>
  </si>
  <si>
    <t>2086</t>
  </si>
  <si>
    <t>小坂小学校</t>
  </si>
  <si>
    <t>2095</t>
  </si>
  <si>
    <t>植木小学校</t>
  </si>
  <si>
    <t>2085</t>
  </si>
  <si>
    <t>深沢小学校</t>
  </si>
  <si>
    <t>2091</t>
  </si>
  <si>
    <t>西鎌倉小学校</t>
  </si>
  <si>
    <t>2088</t>
  </si>
  <si>
    <t>大船小学校</t>
  </si>
  <si>
    <t>2093</t>
  </si>
  <si>
    <t>富士塚小学校</t>
  </si>
  <si>
    <t>2100</t>
  </si>
  <si>
    <t>鎌倉第一中学校</t>
  </si>
  <si>
    <t>2101</t>
  </si>
  <si>
    <t>鎌倉第二中学校</t>
  </si>
  <si>
    <t>2107</t>
  </si>
  <si>
    <t>岩瀬中学校</t>
  </si>
  <si>
    <t>2106</t>
  </si>
  <si>
    <t>玉縄中学校</t>
  </si>
  <si>
    <t>2102</t>
  </si>
  <si>
    <t>御成中学校</t>
  </si>
  <si>
    <t>2103</t>
  </si>
  <si>
    <t>腰越中学校</t>
  </si>
  <si>
    <t>2108</t>
  </si>
  <si>
    <t>手広中学校</t>
  </si>
  <si>
    <t>2104</t>
  </si>
  <si>
    <t>深沢中学校</t>
  </si>
  <si>
    <t>2105</t>
  </si>
  <si>
    <t>大船中学校</t>
  </si>
  <si>
    <t>2207</t>
  </si>
  <si>
    <t>県立鎌倉養護学校</t>
  </si>
  <si>
    <t>2172</t>
  </si>
  <si>
    <t>逗子市</t>
  </si>
  <si>
    <t>久木小学校</t>
  </si>
  <si>
    <t>2173</t>
  </si>
  <si>
    <t>小坪小学校</t>
  </si>
  <si>
    <t>2171</t>
  </si>
  <si>
    <t>沼間小学校</t>
  </si>
  <si>
    <t>2170</t>
  </si>
  <si>
    <t>逗子小学校</t>
  </si>
  <si>
    <t>2174</t>
  </si>
  <si>
    <t>池子小学校</t>
  </si>
  <si>
    <t>2176</t>
  </si>
  <si>
    <t>久木中学校</t>
  </si>
  <si>
    <t>2177</t>
  </si>
  <si>
    <t>沼間中学校</t>
  </si>
  <si>
    <t>2175</t>
  </si>
  <si>
    <t>逗子中学校</t>
  </si>
  <si>
    <t>逗子市教育委員会</t>
  </si>
  <si>
    <t>2132</t>
  </si>
  <si>
    <t>藤沢市</t>
  </si>
  <si>
    <t>羽鳥小学校</t>
  </si>
  <si>
    <t>2135</t>
  </si>
  <si>
    <t>亀井野小学校</t>
  </si>
  <si>
    <t>2140</t>
  </si>
  <si>
    <t>駒寄小学校</t>
  </si>
  <si>
    <t>2122</t>
  </si>
  <si>
    <t>御所見小学校</t>
  </si>
  <si>
    <t>2125</t>
  </si>
  <si>
    <t>高砂小学校</t>
  </si>
  <si>
    <t>2143</t>
  </si>
  <si>
    <t>高谷小学校</t>
  </si>
  <si>
    <t>2113</t>
  </si>
  <si>
    <t>鵠沼小学校</t>
  </si>
  <si>
    <t>2128</t>
  </si>
  <si>
    <t>鵠南小学校</t>
  </si>
  <si>
    <t>2118</t>
  </si>
  <si>
    <t>鵠洋小学校</t>
  </si>
  <si>
    <t>2121</t>
  </si>
  <si>
    <t>秋葉台小学校</t>
  </si>
  <si>
    <t>2142</t>
  </si>
  <si>
    <t>小糸小学校</t>
  </si>
  <si>
    <t>2133</t>
  </si>
  <si>
    <t>湘南台小学校</t>
  </si>
  <si>
    <t>2136</t>
  </si>
  <si>
    <t>新林小学校</t>
  </si>
  <si>
    <t>2145</t>
  </si>
  <si>
    <t>石川小学校</t>
  </si>
  <si>
    <t>2126</t>
  </si>
  <si>
    <t>善行小学校</t>
  </si>
  <si>
    <t>2115</t>
  </si>
  <si>
    <t>村岡小学校</t>
  </si>
  <si>
    <t>2131</t>
  </si>
  <si>
    <t>大越小学校</t>
  </si>
  <si>
    <t>2139</t>
  </si>
  <si>
    <t>大鋸小学校</t>
  </si>
  <si>
    <t>2144</t>
  </si>
  <si>
    <t>大清水小学校</t>
  </si>
  <si>
    <t>2134</t>
  </si>
  <si>
    <t>大庭小学校</t>
  </si>
  <si>
    <t>2120</t>
  </si>
  <si>
    <t>大道小学校</t>
  </si>
  <si>
    <t>2138</t>
  </si>
  <si>
    <t>滝の沢小学校</t>
  </si>
  <si>
    <t>2137</t>
  </si>
  <si>
    <t>中里小学校</t>
  </si>
  <si>
    <t>2123</t>
  </si>
  <si>
    <t>長後小学校</t>
  </si>
  <si>
    <t>2117</t>
  </si>
  <si>
    <t>辻堂小学校</t>
  </si>
  <si>
    <t>2141</t>
  </si>
  <si>
    <t>天神小学校</t>
  </si>
  <si>
    <t>2111</t>
  </si>
  <si>
    <t>藤沢小学校</t>
  </si>
  <si>
    <t>2124</t>
  </si>
  <si>
    <t>八松小学校</t>
  </si>
  <si>
    <t>2129</t>
  </si>
  <si>
    <t>浜見小学校</t>
  </si>
  <si>
    <t>2127</t>
  </si>
  <si>
    <t>富士見台小学校</t>
  </si>
  <si>
    <t>2119</t>
  </si>
  <si>
    <t>片瀬小学校</t>
  </si>
  <si>
    <t>2114</t>
  </si>
  <si>
    <t>本町小学校</t>
  </si>
  <si>
    <t>2130</t>
  </si>
  <si>
    <t>俣野小学校</t>
  </si>
  <si>
    <t>2112</t>
  </si>
  <si>
    <t>明治小学校</t>
  </si>
  <si>
    <t>2116</t>
  </si>
  <si>
    <t>六会小学校</t>
  </si>
  <si>
    <t>2168</t>
  </si>
  <si>
    <t>羽鳥中学校</t>
  </si>
  <si>
    <t>2155</t>
  </si>
  <si>
    <t>御所見中学校</t>
  </si>
  <si>
    <t>2165</t>
  </si>
  <si>
    <t>高倉中学校</t>
  </si>
  <si>
    <t>2159</t>
  </si>
  <si>
    <t>高浜中学校</t>
  </si>
  <si>
    <t>2152</t>
  </si>
  <si>
    <t>鵠沼中学校</t>
  </si>
  <si>
    <t>2161</t>
  </si>
  <si>
    <t>秋葉台中学校</t>
  </si>
  <si>
    <t>2164</t>
  </si>
  <si>
    <t>湘南台中学校</t>
  </si>
  <si>
    <t>2156</t>
  </si>
  <si>
    <t>湘洋中学校</t>
  </si>
  <si>
    <t>2160</t>
  </si>
  <si>
    <t>善行中学校</t>
  </si>
  <si>
    <t>2163</t>
  </si>
  <si>
    <t>村岡中学校</t>
  </si>
  <si>
    <t>2167</t>
  </si>
  <si>
    <t>大清水中学校</t>
  </si>
  <si>
    <t>2162</t>
  </si>
  <si>
    <t>大庭中学校</t>
  </si>
  <si>
    <t>2166</t>
  </si>
  <si>
    <t>滝の沢中学校</t>
  </si>
  <si>
    <t>2157</t>
  </si>
  <si>
    <t>長後中学校</t>
  </si>
  <si>
    <t>2158</t>
  </si>
  <si>
    <t>藤が岡中学校</t>
  </si>
  <si>
    <t>2150</t>
  </si>
  <si>
    <t>藤沢第一中学校</t>
  </si>
  <si>
    <t>2154</t>
  </si>
  <si>
    <t>片瀬中学校</t>
  </si>
  <si>
    <t>2151</t>
  </si>
  <si>
    <t>明治中学校</t>
  </si>
  <si>
    <t>2153</t>
  </si>
  <si>
    <t>六会中学校</t>
  </si>
  <si>
    <t>2206</t>
  </si>
  <si>
    <t>県立藤沢養護学校</t>
  </si>
  <si>
    <t>2200</t>
  </si>
  <si>
    <t>白浜養護学校</t>
  </si>
  <si>
    <t>2249</t>
  </si>
  <si>
    <t>㈱山路フードシステム 藤沢中学校</t>
  </si>
  <si>
    <t>2311</t>
  </si>
  <si>
    <t>茅ヶ崎市</t>
  </si>
  <si>
    <t>円蔵小学校</t>
  </si>
  <si>
    <t>2300</t>
  </si>
  <si>
    <t>茅ヶ崎小学校</t>
  </si>
  <si>
    <t>2307</t>
  </si>
  <si>
    <t>香川小学校</t>
  </si>
  <si>
    <t>2312</t>
  </si>
  <si>
    <t>今宿小学校</t>
  </si>
  <si>
    <t>2319</t>
  </si>
  <si>
    <t>汐見台小学校</t>
  </si>
  <si>
    <t>2313</t>
  </si>
  <si>
    <t>室田小学校</t>
  </si>
  <si>
    <t>2304</t>
  </si>
  <si>
    <t>小出小学校</t>
  </si>
  <si>
    <t>2310</t>
  </si>
  <si>
    <t>小和田小学校</t>
  </si>
  <si>
    <t>2302</t>
  </si>
  <si>
    <t>松林小学校</t>
  </si>
  <si>
    <t>2305</t>
  </si>
  <si>
    <t>松浪小学校</t>
  </si>
  <si>
    <t>2303</t>
  </si>
  <si>
    <t>西浜小学校</t>
  </si>
  <si>
    <t>2314</t>
  </si>
  <si>
    <t>鶴が台小学校</t>
  </si>
  <si>
    <t>2301</t>
  </si>
  <si>
    <t>鶴嶺小学校</t>
  </si>
  <si>
    <t>2315</t>
  </si>
  <si>
    <t>東海岸小学校</t>
  </si>
  <si>
    <t>2306</t>
  </si>
  <si>
    <t>梅田小学校</t>
  </si>
  <si>
    <t>2308</t>
  </si>
  <si>
    <t>浜須賀小学校</t>
  </si>
  <si>
    <t>2316</t>
  </si>
  <si>
    <t>浜之郷小学校</t>
  </si>
  <si>
    <t>2309</t>
  </si>
  <si>
    <t>柳島小学校</t>
  </si>
  <si>
    <t>2317</t>
  </si>
  <si>
    <t>緑が浜小学校</t>
  </si>
  <si>
    <t>2291</t>
  </si>
  <si>
    <t>円蔵中学校</t>
  </si>
  <si>
    <t>2281</t>
  </si>
  <si>
    <t>茅ヶ崎第一中学校</t>
  </si>
  <si>
    <t>2283</t>
  </si>
  <si>
    <t>松林中学校</t>
  </si>
  <si>
    <t>2285</t>
  </si>
  <si>
    <t>松浪中学校</t>
  </si>
  <si>
    <t>2284</t>
  </si>
  <si>
    <t>西浜中学校</t>
  </si>
  <si>
    <t>2292</t>
  </si>
  <si>
    <t>赤羽根中学校</t>
  </si>
  <si>
    <t>2290</t>
  </si>
  <si>
    <t>中島中学校</t>
  </si>
  <si>
    <t>2287</t>
  </si>
  <si>
    <t>鶴が台中学校</t>
  </si>
  <si>
    <t>2282</t>
  </si>
  <si>
    <t>鶴嶺中学校</t>
  </si>
  <si>
    <t>2286</t>
  </si>
  <si>
    <t>梅田中学校</t>
  </si>
  <si>
    <t>2293</t>
  </si>
  <si>
    <t>萩園中学校</t>
  </si>
  <si>
    <t>2288</t>
  </si>
  <si>
    <t>浜須賀中学校</t>
  </si>
  <si>
    <t>2289</t>
  </si>
  <si>
    <t>北陽中学校</t>
  </si>
  <si>
    <t>2212</t>
  </si>
  <si>
    <t>県立茅ヶ崎養護学校</t>
  </si>
  <si>
    <t>2318</t>
  </si>
  <si>
    <t>茅ヶ崎市立学校給食共同調理場</t>
  </si>
  <si>
    <t>2223</t>
  </si>
  <si>
    <t>寒川町</t>
  </si>
  <si>
    <t>2222</t>
  </si>
  <si>
    <t>一之宮小学校</t>
  </si>
  <si>
    <t>2221</t>
  </si>
  <si>
    <t>寒川小学校</t>
  </si>
  <si>
    <t>2224</t>
  </si>
  <si>
    <t>小谷小学校</t>
  </si>
  <si>
    <t>2225</t>
  </si>
  <si>
    <t>南小学校</t>
  </si>
  <si>
    <t>2232</t>
  </si>
  <si>
    <t>旭が丘中学校</t>
  </si>
  <si>
    <t>2231</t>
  </si>
  <si>
    <t>寒川中学校</t>
  </si>
  <si>
    <t>2233</t>
  </si>
  <si>
    <t>寒川東中学校</t>
  </si>
  <si>
    <t>2193</t>
  </si>
  <si>
    <t>大和市</t>
  </si>
  <si>
    <t>下福田小学校</t>
  </si>
  <si>
    <t>2187</t>
  </si>
  <si>
    <t>渋谷小学校</t>
  </si>
  <si>
    <t>2189</t>
  </si>
  <si>
    <t>上和田小学校</t>
  </si>
  <si>
    <t>2192</t>
  </si>
  <si>
    <t>大野原小学校</t>
  </si>
  <si>
    <t>2194</t>
  </si>
  <si>
    <t>中央林間小学校</t>
  </si>
  <si>
    <t>2191</t>
  </si>
  <si>
    <t>福田小学校</t>
  </si>
  <si>
    <t>2188</t>
  </si>
  <si>
    <t>緑野小学校</t>
  </si>
  <si>
    <t>2186</t>
  </si>
  <si>
    <t>林間小学校</t>
  </si>
  <si>
    <t>南林間小学校</t>
  </si>
  <si>
    <t>2196</t>
  </si>
  <si>
    <t>引地台中学校</t>
  </si>
  <si>
    <t>2198</t>
  </si>
  <si>
    <t>下福田中学校</t>
  </si>
  <si>
    <t>2195</t>
  </si>
  <si>
    <t>渋谷中学校</t>
  </si>
  <si>
    <t>2197</t>
  </si>
  <si>
    <t>上和田中学校</t>
  </si>
  <si>
    <t>2253</t>
  </si>
  <si>
    <t>大和市南部調理場</t>
  </si>
  <si>
    <t>大和市教育委員会</t>
  </si>
  <si>
    <t>綾瀬市</t>
  </si>
  <si>
    <t>綾瀬小学校</t>
  </si>
  <si>
    <t>綾瀬市</t>
  </si>
  <si>
    <t>綾西小学校</t>
  </si>
  <si>
    <t>綾南小学校</t>
  </si>
  <si>
    <t>綾北小学校</t>
  </si>
  <si>
    <t>寺尾小学校</t>
  </si>
  <si>
    <t>早園小学校</t>
  </si>
  <si>
    <t>天台小学校</t>
  </si>
  <si>
    <t>土棚小学校</t>
  </si>
  <si>
    <t>北の台小学校</t>
  </si>
  <si>
    <t>落合小学校</t>
  </si>
  <si>
    <t>綾瀬中学校</t>
  </si>
  <si>
    <t>綾北中学校</t>
  </si>
  <si>
    <t>春日台中学校</t>
  </si>
  <si>
    <t>北の台中学校</t>
  </si>
  <si>
    <t>綾瀬市学校給食センター</t>
  </si>
  <si>
    <t>相模原市</t>
  </si>
  <si>
    <t>くぬぎ台小学校</t>
  </si>
  <si>
    <t>鹿島台小学校</t>
  </si>
  <si>
    <t>若松小学校</t>
  </si>
  <si>
    <t>上鶴間小学校</t>
  </si>
  <si>
    <t>大野台小学校</t>
  </si>
  <si>
    <t>谷口小学校</t>
  </si>
  <si>
    <t>鶴の台小学校</t>
  </si>
  <si>
    <t>鶴園小学校</t>
  </si>
  <si>
    <t>東林小学校</t>
  </si>
  <si>
    <t>南大野小学校</t>
  </si>
  <si>
    <t>淵野辺東小学校</t>
  </si>
  <si>
    <t>鵜野森中学校</t>
  </si>
  <si>
    <t>上鶴間中学校</t>
  </si>
  <si>
    <t>新町中学校</t>
  </si>
  <si>
    <t>大野台中学校</t>
  </si>
  <si>
    <t>大野南中学校</t>
  </si>
  <si>
    <t>谷口中学校</t>
  </si>
  <si>
    <t>東林中学校</t>
  </si>
  <si>
    <t>㈱山路フードシステム</t>
  </si>
  <si>
    <t>引地台小学校</t>
  </si>
  <si>
    <t>桜丘小学校</t>
  </si>
  <si>
    <t>深見小学校</t>
  </si>
  <si>
    <t>西鶴間小学校</t>
  </si>
  <si>
    <t>草柳小学校</t>
  </si>
  <si>
    <t>大和小学校</t>
  </si>
  <si>
    <t>大和東小学校</t>
  </si>
  <si>
    <t>南林間小学校</t>
  </si>
  <si>
    <t>北大和小学校</t>
  </si>
  <si>
    <t>柳橋小学校</t>
  </si>
  <si>
    <t>つきみ野中学校</t>
  </si>
  <si>
    <t>光丘中学校</t>
  </si>
  <si>
    <t>大和中学校</t>
  </si>
  <si>
    <t>鶴間中学校</t>
  </si>
  <si>
    <t>南林間中学校</t>
  </si>
  <si>
    <t>大和市中部調理場</t>
  </si>
  <si>
    <t>大和市北部調理場</t>
  </si>
  <si>
    <t>横須賀市立ろう学校</t>
  </si>
  <si>
    <t>私立聖ステパノ学園</t>
  </si>
  <si>
    <t>横須賀市立養護学校</t>
  </si>
  <si>
    <t>県立武山養護学校</t>
  </si>
  <si>
    <t>県立岩戸養護学校</t>
  </si>
  <si>
    <t>筑波大付属久里浜特別支援学校</t>
  </si>
  <si>
    <t>私立聖坂養護学校</t>
  </si>
  <si>
    <t>私立森村学園小学校</t>
  </si>
  <si>
    <t>　≪申込期日≫</t>
  </si>
  <si>
    <t>申し込み期日は、従来通りといたします。</t>
  </si>
  <si>
    <r>
      <t>発注本数欄・変更本数欄は</t>
    </r>
    <r>
      <rPr>
        <b/>
        <sz val="11"/>
        <color indexed="56"/>
        <rFont val="ＭＳ Ｐゴシック"/>
        <family val="3"/>
      </rPr>
      <t>【納品実数】</t>
    </r>
    <r>
      <rPr>
        <sz val="11"/>
        <color indexed="10"/>
        <rFont val="ＭＳ Ｐゴシック"/>
        <family val="3"/>
      </rPr>
      <t>を記入下さい。</t>
    </r>
  </si>
  <si>
    <t>不明な点がございましたら、供給メーカーへお問い合わせ下さい。</t>
  </si>
  <si>
    <t>不明な点がございましたら、供給メーカーへお問い合わせ下さい。（ｔｅｌ：０４６７－７０－５８００）</t>
  </si>
  <si>
    <t>（ｔｅｌ：０４６６－２７－３４４１）</t>
  </si>
  <si>
    <t>不明な点がございましたら、供給メーカーへお問い合わせ下さい。（ｔｅｌ：０４６５－８０－１５５１）</t>
  </si>
  <si>
    <t>不明な点がございましたら、供給メーカーへお問い合わせ下さい。（ｔｅｌ：０４５－３６７－６６２７）</t>
  </si>
  <si>
    <t>不明な点がございましたら、供給メーカーへお問い合わせ下さい。（ｔｅｌ：０４６８－３３－４０７０）</t>
  </si>
  <si>
    <t>不明な点がございましたら、供給メーカーへお問い合わせ下さい。（ｔｅｌ：０４６３－７１－０１１１）</t>
  </si>
  <si>
    <t>-</t>
  </si>
  <si>
    <t>不明な点がございましたら、供給メーカーへお問い合わせ下さい。（ｔｅｌ：０３－５３６９－６９０７）</t>
  </si>
  <si>
    <t>不明な点がございましたら、供給メーカーへお問い合わせ下さい。（ｔｅｌ：                    ）</t>
  </si>
  <si>
    <t>ｆａｘ：0465-81-5200</t>
  </si>
  <si>
    <t>1607大師ｺｰｽ</t>
  </si>
  <si>
    <t>1601川崎ｺｰｽ</t>
  </si>
  <si>
    <t>1608浅田ｺｰｽ</t>
  </si>
  <si>
    <t>1602平間ｺｰｽ</t>
  </si>
  <si>
    <t>1617幸ｺｰｽ</t>
  </si>
  <si>
    <t>1603住吉ｺｰｽ</t>
  </si>
  <si>
    <t>1606高津ｺｰｽ</t>
  </si>
  <si>
    <t>1604末長ｺｰｽ</t>
  </si>
  <si>
    <t>1605中原ｺｰｽ</t>
  </si>
  <si>
    <t>1615上作延ｺｰｽ</t>
  </si>
  <si>
    <t>1616 野川ｺｰｽ</t>
  </si>
  <si>
    <t>1612長尾ｺｰｽ</t>
  </si>
  <si>
    <t>1613三田・生田ｺｰｽ</t>
  </si>
  <si>
    <t>1611有馬ｺｰｽ</t>
  </si>
  <si>
    <t>1618宮前ｺｰｽ</t>
  </si>
  <si>
    <t>1614稲田・菅ｺｰｽ</t>
  </si>
  <si>
    <t>1610麻生ｺｰｽ</t>
  </si>
  <si>
    <t>1609柿生ｺｰｽ</t>
  </si>
  <si>
    <t>1627中津ｺｰｽ</t>
  </si>
  <si>
    <t>1624清川ｺｰｽ</t>
  </si>
  <si>
    <t>1668二本松ｺｰｽ</t>
  </si>
  <si>
    <t>1667上溝ｺｰｽ</t>
  </si>
  <si>
    <t>1666清新ｺｰｽ</t>
  </si>
  <si>
    <t>1665淵野辺ｺｰｽ</t>
  </si>
  <si>
    <t>1664相模台ｺｰｽ</t>
  </si>
  <si>
    <t>1626相武台ｺｰｽ</t>
  </si>
  <si>
    <t>1661津久井ｺｰｽ</t>
  </si>
  <si>
    <t>1663城山ｺｰｽ</t>
  </si>
  <si>
    <t>1662藤野ｺｰｽ</t>
  </si>
  <si>
    <t>1650午後伊勢原Ａ</t>
  </si>
  <si>
    <t>1651午後伊勢原Ｂ</t>
  </si>
  <si>
    <t>1623成瀬ｺｰｽ</t>
  </si>
  <si>
    <t>1625毛利台ｺｰｽ</t>
  </si>
  <si>
    <t>1652午後秦野Ａ</t>
  </si>
  <si>
    <t>1653午後秦野Ｂ</t>
  </si>
  <si>
    <t>1628鶴巻ｺｰｽ</t>
  </si>
  <si>
    <t>1622海老名ｺｰｽ</t>
  </si>
  <si>
    <t>1621中新田ｺｰｽ</t>
  </si>
  <si>
    <t>1629座間ｺｰｽ</t>
  </si>
  <si>
    <t>0467-70-5807</t>
  </si>
  <si>
    <t>0467-70-5800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</si>
</sst>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&lt;=999]000;[&lt;=99999]000\-00;000\-0000"/>
    <numFmt numFmtId="179" formatCode="0###"/>
    <numFmt numFmtId="180" formatCode="[&lt;=999]000;[&lt;=9999]000\-00;000\-0000"/>
    <numFmt numFmtId="181" formatCode="\(General\)"/>
    <numFmt numFmtId="182" formatCode="m/d"/>
    <numFmt numFmtId="183" formatCode="m/d;@"/>
    <numFmt numFmtId="184" formatCode="mm/dd"/>
    <numFmt numFmtId="185" formatCode="[Red][=7]&quot;日&quot;;[Blue][=6]&quot;土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7"/>
      <name val="ＭＳ Ｐゴシック"/>
      <family val="3"/>
    </font>
    <font>
      <b/>
      <u val="single"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2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4"/>
      <color theme="3"/>
      <name val="ＭＳ Ｐゴシック"/>
      <family val="3"/>
    </font>
    <font>
      <sz val="14"/>
      <color rgb="FF002060"/>
      <name val="ＭＳ Ｐゴシック"/>
      <family val="3"/>
    </font>
    <font>
      <sz val="14"/>
      <color rgb="FF002060"/>
      <name val="Calibri"/>
      <family val="3"/>
    </font>
    <font>
      <b/>
      <sz val="18"/>
      <color rgb="FF002060"/>
      <name val="ＭＳ Ｐゴシック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0"/>
      <color rgb="FFFF0000"/>
      <name val="Cambria"/>
      <family val="3"/>
    </font>
    <font>
      <sz val="11"/>
      <color rgb="FFFF0000"/>
      <name val="ＭＳ Ｐゴシック"/>
      <family val="3"/>
    </font>
    <font>
      <sz val="12"/>
      <color rgb="FF00206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Cambria"/>
      <family val="3"/>
    </font>
    <font>
      <b/>
      <sz val="1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shrinkToFit="1"/>
    </xf>
    <xf numFmtId="0" fontId="4" fillId="0" borderId="14" xfId="0" applyFont="1" applyFill="1" applyBorder="1" applyAlignment="1">
      <alignment horizontal="centerContinuous" vertical="center" shrinkToFit="1"/>
    </xf>
    <xf numFmtId="0" fontId="4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 applyProtection="1">
      <alignment horizontal="centerContinuous" vertical="center" shrinkToFit="1"/>
      <protection locked="0"/>
    </xf>
    <xf numFmtId="0" fontId="5" fillId="0" borderId="22" xfId="0" applyNumberFormat="1" applyFont="1" applyFill="1" applyBorder="1" applyAlignment="1" applyProtection="1">
      <alignment horizontal="centerContinuous" vertical="center" shrinkToFit="1"/>
      <protection locked="0"/>
    </xf>
    <xf numFmtId="0" fontId="5" fillId="0" borderId="23" xfId="0" applyFont="1" applyFill="1" applyBorder="1" applyAlignment="1" applyProtection="1">
      <alignment horizontal="centerContinuous" vertical="center" shrinkToFit="1"/>
      <protection locked="0"/>
    </xf>
    <xf numFmtId="179" fontId="6" fillId="0" borderId="24" xfId="0" applyNumberFormat="1" applyFont="1" applyFill="1" applyBorder="1" applyAlignment="1" applyProtection="1">
      <alignment horizontal="centerContinuous" vertical="center" shrinkToFit="1"/>
      <protection locked="0"/>
    </xf>
    <xf numFmtId="0" fontId="5" fillId="0" borderId="24" xfId="0" applyFont="1" applyFill="1" applyBorder="1" applyAlignment="1" applyProtection="1">
      <alignment horizontal="centerContinuous" vertical="center" shrinkToFit="1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horizontal="centerContinuous" vertical="center" shrinkToFit="1"/>
      <protection locked="0"/>
    </xf>
    <xf numFmtId="0" fontId="5" fillId="0" borderId="27" xfId="0" applyFont="1" applyFill="1" applyBorder="1" applyAlignment="1" applyProtection="1">
      <alignment horizontal="centerContinuous" vertical="center" shrinkToFit="1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Continuous" vertical="center" shrinkToFit="1"/>
    </xf>
    <xf numFmtId="0" fontId="5" fillId="0" borderId="28" xfId="0" applyNumberFormat="1" applyFont="1" applyFill="1" applyBorder="1" applyAlignment="1">
      <alignment horizontal="centerContinuous" vertical="center" shrinkToFit="1"/>
    </xf>
    <xf numFmtId="0" fontId="5" fillId="0" borderId="21" xfId="0" applyFont="1" applyFill="1" applyBorder="1" applyAlignment="1">
      <alignment horizontal="centerContinuous" vertical="center" shrinkToFit="1"/>
    </xf>
    <xf numFmtId="179" fontId="6" fillId="0" borderId="22" xfId="0" applyNumberFormat="1" applyFont="1" applyFill="1" applyBorder="1" applyAlignment="1">
      <alignment horizontal="centerContinuous" vertical="center" shrinkToFit="1"/>
    </xf>
    <xf numFmtId="0" fontId="5" fillId="0" borderId="23" xfId="0" applyFont="1" applyFill="1" applyBorder="1" applyAlignment="1">
      <alignment horizontal="centerContinuous" vertical="center" shrinkToFit="1"/>
    </xf>
    <xf numFmtId="0" fontId="5" fillId="0" borderId="24" xfId="0" applyFont="1" applyFill="1" applyBorder="1" applyAlignment="1">
      <alignment horizontal="centerContinuous" vertical="center" shrinkToFit="1"/>
    </xf>
    <xf numFmtId="0" fontId="5" fillId="0" borderId="23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Continuous" vertical="center" shrinkToFit="1"/>
    </xf>
    <xf numFmtId="0" fontId="5" fillId="0" borderId="27" xfId="0" applyFont="1" applyFill="1" applyBorder="1" applyAlignment="1">
      <alignment horizontal="centerContinuous" vertical="center" shrinkToFit="1"/>
    </xf>
    <xf numFmtId="0" fontId="6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Continuous" vertical="center" shrinkToFit="1"/>
      <protection/>
    </xf>
    <xf numFmtId="0" fontId="5" fillId="0" borderId="22" xfId="0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Continuous" vertical="center" shrinkToFit="1"/>
      <protection/>
    </xf>
    <xf numFmtId="179" fontId="6" fillId="0" borderId="24" xfId="0" applyNumberFormat="1" applyFont="1" applyFill="1" applyBorder="1" applyAlignment="1" applyProtection="1">
      <alignment horizontal="centerContinuous" vertical="center" shrinkToFit="1"/>
      <protection/>
    </xf>
    <xf numFmtId="0" fontId="15" fillId="0" borderId="0" xfId="0" applyFont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Continuous" vertical="center" shrinkToFit="1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horizontal="centerContinuous" vertical="center" shrinkToFit="1"/>
      <protection/>
    </xf>
    <xf numFmtId="0" fontId="5" fillId="0" borderId="27" xfId="0" applyFont="1" applyFill="1" applyBorder="1" applyAlignment="1" applyProtection="1">
      <alignment horizontal="centerContinuous"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Continuous" vertical="center" shrinkToFit="1"/>
      <protection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182" fontId="0" fillId="33" borderId="33" xfId="0" applyNumberFormat="1" applyFont="1" applyFill="1" applyBorder="1" applyAlignment="1" applyProtection="1">
      <alignment horizontal="center" vertical="center" shrinkToFit="1"/>
      <protection/>
    </xf>
    <xf numFmtId="182" fontId="0" fillId="33" borderId="34" xfId="0" applyNumberFormat="1" applyFont="1" applyFill="1" applyBorder="1" applyAlignment="1" applyProtection="1">
      <alignment horizontal="center" vertical="center" shrinkToFit="1"/>
      <protection/>
    </xf>
    <xf numFmtId="182" fontId="0" fillId="33" borderId="35" xfId="0" applyNumberFormat="1" applyFont="1" applyFill="1" applyBorder="1" applyAlignment="1" applyProtection="1">
      <alignment horizontal="center" vertical="center" shrinkToFit="1"/>
      <protection/>
    </xf>
    <xf numFmtId="49" fontId="12" fillId="34" borderId="0" xfId="0" applyNumberFormat="1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38" fontId="0" fillId="33" borderId="37" xfId="51" applyFont="1" applyFill="1" applyBorder="1" applyAlignment="1" applyProtection="1">
      <alignment horizontal="center" vertical="center" shrinkToFit="1"/>
      <protection/>
    </xf>
    <xf numFmtId="38" fontId="0" fillId="33" borderId="38" xfId="51" applyFont="1" applyFill="1" applyBorder="1" applyAlignment="1" applyProtection="1">
      <alignment horizontal="center" vertical="center" shrinkToFit="1"/>
      <protection/>
    </xf>
    <xf numFmtId="38" fontId="0" fillId="33" borderId="39" xfId="51" applyFont="1" applyFill="1" applyBorder="1" applyAlignment="1" applyProtection="1">
      <alignment horizontal="center" vertical="center" shrinkToFit="1"/>
      <protection/>
    </xf>
    <xf numFmtId="38" fontId="0" fillId="33" borderId="18" xfId="51" applyFont="1" applyFill="1" applyBorder="1" applyAlignment="1" applyProtection="1">
      <alignment horizontal="center" vertical="center" shrinkToFit="1"/>
      <protection/>
    </xf>
    <xf numFmtId="38" fontId="0" fillId="33" borderId="19" xfId="51" applyFont="1" applyFill="1" applyBorder="1" applyAlignment="1" applyProtection="1">
      <alignment horizontal="center" vertical="center" shrinkToFit="1"/>
      <protection/>
    </xf>
    <xf numFmtId="38" fontId="0" fillId="33" borderId="21" xfId="51" applyFont="1" applyFill="1" applyBorder="1" applyAlignment="1" applyProtection="1">
      <alignment horizontal="center" vertical="center" shrinkToFit="1"/>
      <protection/>
    </xf>
    <xf numFmtId="38" fontId="0" fillId="33" borderId="40" xfId="51" applyFont="1" applyFill="1" applyBorder="1" applyAlignment="1" applyProtection="1">
      <alignment horizontal="center" vertical="center" shrinkToFit="1"/>
      <protection/>
    </xf>
    <xf numFmtId="0" fontId="0" fillId="33" borderId="38" xfId="0" applyFont="1" applyFill="1" applyBorder="1" applyAlignment="1" applyProtection="1">
      <alignment horizontal="center" vertical="center" shrinkToFit="1"/>
      <protection/>
    </xf>
    <xf numFmtId="0" fontId="0" fillId="33" borderId="40" xfId="0" applyFont="1" applyFill="1" applyBorder="1" applyAlignment="1" applyProtection="1">
      <alignment horizontal="center" vertical="center" shrinkToFit="1"/>
      <protection/>
    </xf>
    <xf numFmtId="0" fontId="0" fillId="33" borderId="41" xfId="0" applyFont="1" applyFill="1" applyBorder="1" applyAlignment="1" applyProtection="1">
      <alignment horizontal="center" vertical="center" shrinkToFit="1"/>
      <protection/>
    </xf>
    <xf numFmtId="0" fontId="0" fillId="33" borderId="42" xfId="0" applyFont="1" applyFill="1" applyBorder="1" applyAlignment="1" applyProtection="1">
      <alignment horizontal="center" vertical="center" shrinkToFit="1"/>
      <protection/>
    </xf>
    <xf numFmtId="38" fontId="0" fillId="33" borderId="43" xfId="51" applyFont="1" applyFill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>
      <alignment horizontal="center" vertical="center"/>
      <protection/>
    </xf>
    <xf numFmtId="38" fontId="0" fillId="33" borderId="24" xfId="51" applyFont="1" applyFill="1" applyBorder="1" applyAlignment="1" applyProtection="1">
      <alignment horizontal="center" vertical="center" shrinkToFit="1"/>
      <protection/>
    </xf>
    <xf numFmtId="38" fontId="0" fillId="33" borderId="45" xfId="51" applyFont="1" applyFill="1" applyBorder="1" applyAlignment="1" applyProtection="1">
      <alignment horizontal="center" vertical="center" shrinkToFit="1"/>
      <protection/>
    </xf>
    <xf numFmtId="38" fontId="0" fillId="33" borderId="46" xfId="51" applyFont="1" applyFill="1" applyBorder="1" applyAlignment="1" applyProtection="1">
      <alignment horizontal="center" vertical="center" shrinkToFit="1"/>
      <protection/>
    </xf>
    <xf numFmtId="38" fontId="0" fillId="33" borderId="47" xfId="51" applyFont="1" applyFill="1" applyBorder="1" applyAlignment="1" applyProtection="1">
      <alignment horizontal="center" vertical="center" shrinkToFit="1"/>
      <protection/>
    </xf>
    <xf numFmtId="38" fontId="0" fillId="33" borderId="25" xfId="51" applyFont="1" applyFill="1" applyBorder="1" applyAlignment="1" applyProtection="1">
      <alignment horizontal="center" vertical="center" shrinkToFit="1"/>
      <protection/>
    </xf>
    <xf numFmtId="38" fontId="0" fillId="33" borderId="23" xfId="51" applyFont="1" applyFill="1" applyBorder="1" applyAlignment="1" applyProtection="1">
      <alignment horizontal="center" vertical="center" shrinkToFit="1"/>
      <protection/>
    </xf>
    <xf numFmtId="0" fontId="0" fillId="33" borderId="45" xfId="0" applyFont="1" applyFill="1" applyBorder="1" applyAlignment="1" applyProtection="1">
      <alignment horizontal="center" vertical="center" shrinkToFit="1"/>
      <protection/>
    </xf>
    <xf numFmtId="0" fontId="0" fillId="33" borderId="25" xfId="0" applyFont="1" applyFill="1" applyBorder="1" applyAlignment="1" applyProtection="1">
      <alignment horizontal="center" vertical="center" shrinkToFit="1"/>
      <protection/>
    </xf>
    <xf numFmtId="0" fontId="0" fillId="33" borderId="47" xfId="0" applyFont="1" applyFill="1" applyBorder="1" applyAlignment="1" applyProtection="1">
      <alignment horizontal="center" vertical="center" shrinkToFit="1"/>
      <protection/>
    </xf>
    <xf numFmtId="0" fontId="0" fillId="33" borderId="48" xfId="0" applyFont="1" applyFill="1" applyBorder="1" applyAlignment="1" applyProtection="1">
      <alignment horizontal="center" vertical="center" shrinkToFit="1"/>
      <protection/>
    </xf>
    <xf numFmtId="38" fontId="0" fillId="33" borderId="49" xfId="51" applyFont="1" applyFill="1" applyBorder="1" applyAlignment="1" applyProtection="1">
      <alignment horizontal="center" vertical="center" shrinkToFit="1"/>
      <protection/>
    </xf>
    <xf numFmtId="0" fontId="0" fillId="0" borderId="50" xfId="0" applyFont="1" applyBorder="1" applyAlignment="1" applyProtection="1">
      <alignment horizontal="center" vertical="center"/>
      <protection/>
    </xf>
    <xf numFmtId="38" fontId="0" fillId="33" borderId="27" xfId="51" applyFont="1" applyFill="1" applyBorder="1" applyAlignment="1" applyProtection="1">
      <alignment horizontal="center" vertical="center" shrinkToFit="1"/>
      <protection/>
    </xf>
    <xf numFmtId="38" fontId="0" fillId="33" borderId="33" xfId="51" applyFont="1" applyFill="1" applyBorder="1" applyAlignment="1" applyProtection="1">
      <alignment horizontal="center" vertical="center" shrinkToFit="1"/>
      <protection/>
    </xf>
    <xf numFmtId="38" fontId="0" fillId="33" borderId="34" xfId="51" applyFont="1" applyFill="1" applyBorder="1" applyAlignment="1" applyProtection="1">
      <alignment horizontal="center" vertical="center" shrinkToFit="1"/>
      <protection/>
    </xf>
    <xf numFmtId="38" fontId="0" fillId="33" borderId="51" xfId="51" applyFont="1" applyFill="1" applyBorder="1" applyAlignment="1" applyProtection="1">
      <alignment horizontal="center" vertical="center" shrinkToFit="1"/>
      <protection/>
    </xf>
    <xf numFmtId="38" fontId="0" fillId="33" borderId="52" xfId="51" applyFont="1" applyFill="1" applyBorder="1" applyAlignment="1" applyProtection="1">
      <alignment horizontal="center" vertical="center" shrinkToFit="1"/>
      <protection/>
    </xf>
    <xf numFmtId="38" fontId="0" fillId="33" borderId="26" xfId="51" applyFont="1" applyFill="1" applyBorder="1" applyAlignment="1" applyProtection="1">
      <alignment horizontal="center" vertical="center" shrinkToFit="1"/>
      <protection/>
    </xf>
    <xf numFmtId="0" fontId="0" fillId="33" borderId="33" xfId="0" applyFont="1" applyFill="1" applyBorder="1" applyAlignment="1" applyProtection="1">
      <alignment horizontal="center" vertical="center" shrinkToFit="1"/>
      <protection/>
    </xf>
    <xf numFmtId="0" fontId="0" fillId="33" borderId="52" xfId="0" applyFont="1" applyFill="1" applyBorder="1" applyAlignment="1" applyProtection="1">
      <alignment horizontal="center" vertical="center" shrinkToFit="1"/>
      <protection/>
    </xf>
    <xf numFmtId="0" fontId="0" fillId="33" borderId="51" xfId="0" applyFont="1" applyFill="1" applyBorder="1" applyAlignment="1" applyProtection="1">
      <alignment horizontal="center" vertical="center" shrinkToFit="1"/>
      <protection/>
    </xf>
    <xf numFmtId="0" fontId="0" fillId="33" borderId="53" xfId="0" applyFont="1" applyFill="1" applyBorder="1" applyAlignment="1" applyProtection="1">
      <alignment horizontal="center" vertical="center" shrinkToFit="1"/>
      <protection/>
    </xf>
    <xf numFmtId="38" fontId="0" fillId="33" borderId="35" xfId="51" applyFont="1" applyFill="1" applyBorder="1" applyAlignment="1" applyProtection="1">
      <alignment horizontal="center" vertical="center" shrinkToFit="1"/>
      <protection/>
    </xf>
    <xf numFmtId="38" fontId="0" fillId="0" borderId="28" xfId="0" applyNumberFormat="1" applyFont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>
      <alignment horizontal="center" vertical="center"/>
    </xf>
    <xf numFmtId="38" fontId="0" fillId="33" borderId="54" xfId="0" applyNumberFormat="1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  <xf numFmtId="0" fontId="67" fillId="0" borderId="0" xfId="63" applyFont="1" applyAlignment="1">
      <alignment horizontal="center" vertical="center"/>
      <protection/>
    </xf>
    <xf numFmtId="0" fontId="67" fillId="0" borderId="0" xfId="63" applyFont="1" applyAlignment="1">
      <alignment vertical="center"/>
      <protection/>
    </xf>
    <xf numFmtId="0" fontId="17" fillId="35" borderId="59" xfId="63" applyFont="1" applyFill="1" applyBorder="1" applyAlignment="1">
      <alignment horizontal="center" vertical="center"/>
      <protection/>
    </xf>
    <xf numFmtId="0" fontId="17" fillId="35" borderId="59" xfId="63" applyFont="1" applyFill="1" applyBorder="1" applyAlignment="1">
      <alignment horizontal="center" vertical="center" shrinkToFit="1"/>
      <protection/>
    </xf>
    <xf numFmtId="0" fontId="68" fillId="0" borderId="59" xfId="63" applyFont="1" applyBorder="1" applyAlignment="1">
      <alignment horizontal="center" vertical="center" shrinkToFit="1"/>
      <protection/>
    </xf>
    <xf numFmtId="0" fontId="68" fillId="0" borderId="59" xfId="63" applyFont="1" applyBorder="1" applyAlignment="1">
      <alignment vertical="center" shrinkToFit="1"/>
      <protection/>
    </xf>
    <xf numFmtId="0" fontId="68" fillId="0" borderId="0" xfId="63" applyFont="1" applyAlignment="1">
      <alignment vertical="center" shrinkToFit="1"/>
      <protection/>
    </xf>
    <xf numFmtId="0" fontId="68" fillId="0" borderId="59" xfId="63" applyFont="1" applyFill="1" applyBorder="1" applyAlignment="1">
      <alignment horizontal="center" vertical="center" shrinkToFit="1"/>
      <protection/>
    </xf>
    <xf numFmtId="0" fontId="68" fillId="36" borderId="59" xfId="63" applyFont="1" applyFill="1" applyBorder="1" applyAlignment="1">
      <alignment horizontal="center" vertical="center" shrinkToFit="1"/>
      <protection/>
    </xf>
    <xf numFmtId="0" fontId="68" fillId="0" borderId="59" xfId="63" applyFont="1" applyFill="1" applyBorder="1" applyAlignment="1">
      <alignment vertical="center" shrinkToFit="1"/>
      <protection/>
    </xf>
    <xf numFmtId="49" fontId="69" fillId="0" borderId="59" xfId="63" applyNumberFormat="1" applyFont="1" applyBorder="1" applyAlignment="1">
      <alignment horizontal="center" shrinkToFit="1"/>
      <protection/>
    </xf>
    <xf numFmtId="49" fontId="69" fillId="0" borderId="59" xfId="63" applyNumberFormat="1" applyFont="1" applyFill="1" applyBorder="1" applyAlignment="1">
      <alignment horizontal="center" shrinkToFit="1"/>
      <protection/>
    </xf>
    <xf numFmtId="0" fontId="68" fillId="36" borderId="59" xfId="63" applyFont="1" applyFill="1" applyBorder="1" applyAlignment="1">
      <alignment vertical="center" shrinkToFit="1"/>
      <protection/>
    </xf>
    <xf numFmtId="0" fontId="70" fillId="0" borderId="0" xfId="63" applyFont="1" applyAlignment="1">
      <alignment horizontal="left" vertical="center"/>
      <protection/>
    </xf>
    <xf numFmtId="0" fontId="68" fillId="0" borderId="0" xfId="63" applyFont="1" applyFill="1" applyAlignment="1">
      <alignment vertical="center" shrinkToFit="1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82" fontId="0" fillId="0" borderId="33" xfId="0" applyNumberFormat="1" applyFont="1" applyFill="1" applyBorder="1" applyAlignment="1" applyProtection="1">
      <alignment horizontal="center" vertical="center"/>
      <protection locked="0"/>
    </xf>
    <xf numFmtId="182" fontId="0" fillId="0" borderId="34" xfId="0" applyNumberFormat="1" applyFont="1" applyFill="1" applyBorder="1" applyAlignment="1" applyProtection="1">
      <alignment horizontal="center" vertical="center"/>
      <protection locked="0"/>
    </xf>
    <xf numFmtId="182" fontId="0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center"/>
    </xf>
    <xf numFmtId="0" fontId="0" fillId="0" borderId="37" xfId="49" applyNumberFormat="1" applyFont="1" applyFill="1" applyBorder="1" applyAlignment="1" applyProtection="1">
      <alignment horizontal="center" vertical="center"/>
      <protection locked="0"/>
    </xf>
    <xf numFmtId="0" fontId="0" fillId="0" borderId="38" xfId="49" applyNumberFormat="1" applyFont="1" applyFill="1" applyBorder="1" applyAlignment="1" applyProtection="1">
      <alignment horizontal="center" vertical="center"/>
      <protection locked="0"/>
    </xf>
    <xf numFmtId="0" fontId="0" fillId="0" borderId="39" xfId="49" applyNumberFormat="1" applyFont="1" applyFill="1" applyBorder="1" applyAlignment="1" applyProtection="1">
      <alignment horizontal="center" vertical="center"/>
      <protection locked="0"/>
    </xf>
    <xf numFmtId="0" fontId="0" fillId="0" borderId="18" xfId="49" applyNumberFormat="1" applyFont="1" applyFill="1" applyBorder="1" applyAlignment="1" applyProtection="1">
      <alignment horizontal="center" vertical="center"/>
      <protection locked="0"/>
    </xf>
    <xf numFmtId="0" fontId="0" fillId="0" borderId="20" xfId="49" applyNumberFormat="1" applyFont="1" applyFill="1" applyBorder="1" applyAlignment="1" applyProtection="1">
      <alignment horizontal="center" vertical="center"/>
      <protection locked="0"/>
    </xf>
    <xf numFmtId="0" fontId="0" fillId="0" borderId="22" xfId="49" applyNumberFormat="1" applyFont="1" applyFill="1" applyBorder="1" applyAlignment="1" applyProtection="1">
      <alignment horizontal="center" vertical="center"/>
      <protection locked="0"/>
    </xf>
    <xf numFmtId="0" fontId="0" fillId="0" borderId="43" xfId="49" applyNumberFormat="1" applyFont="1" applyFill="1" applyBorder="1" applyAlignment="1" applyProtection="1">
      <alignment horizontal="center" vertical="center"/>
      <protection locked="0"/>
    </xf>
    <xf numFmtId="0" fontId="0" fillId="0" borderId="24" xfId="49" applyNumberFormat="1" applyFont="1" applyFill="1" applyBorder="1" applyAlignment="1" applyProtection="1">
      <alignment horizontal="center" vertical="center"/>
      <protection locked="0"/>
    </xf>
    <xf numFmtId="0" fontId="0" fillId="0" borderId="45" xfId="49" applyNumberFormat="1" applyFont="1" applyFill="1" applyBorder="1" applyAlignment="1" applyProtection="1">
      <alignment horizontal="center" vertical="center"/>
      <protection locked="0"/>
    </xf>
    <xf numFmtId="0" fontId="0" fillId="0" borderId="46" xfId="49" applyNumberFormat="1" applyFont="1" applyFill="1" applyBorder="1" applyAlignment="1" applyProtection="1">
      <alignment horizontal="center" vertical="center"/>
      <protection locked="0"/>
    </xf>
    <xf numFmtId="0" fontId="0" fillId="0" borderId="47" xfId="49" applyNumberFormat="1" applyFont="1" applyFill="1" applyBorder="1" applyAlignment="1" applyProtection="1">
      <alignment horizontal="center" vertical="center"/>
      <protection locked="0"/>
    </xf>
    <xf numFmtId="0" fontId="0" fillId="0" borderId="49" xfId="49" applyNumberFormat="1" applyFont="1" applyFill="1" applyBorder="1" applyAlignment="1" applyProtection="1">
      <alignment horizontal="center" vertical="center"/>
      <protection locked="0"/>
    </xf>
    <xf numFmtId="0" fontId="0" fillId="0" borderId="27" xfId="49" applyNumberFormat="1" applyFont="1" applyFill="1" applyBorder="1" applyAlignment="1" applyProtection="1">
      <alignment horizontal="center" vertical="center"/>
      <protection locked="0"/>
    </xf>
    <xf numFmtId="0" fontId="0" fillId="0" borderId="33" xfId="49" applyNumberFormat="1" applyFont="1" applyFill="1" applyBorder="1" applyAlignment="1" applyProtection="1">
      <alignment horizontal="center" vertical="center"/>
      <protection locked="0"/>
    </xf>
    <xf numFmtId="0" fontId="0" fillId="0" borderId="34" xfId="49" applyNumberFormat="1" applyFont="1" applyFill="1" applyBorder="1" applyAlignment="1" applyProtection="1">
      <alignment horizontal="center" vertical="center"/>
      <protection locked="0"/>
    </xf>
    <xf numFmtId="0" fontId="0" fillId="0" borderId="51" xfId="49" applyNumberFormat="1" applyFont="1" applyFill="1" applyBorder="1" applyAlignment="1" applyProtection="1">
      <alignment horizontal="center" vertical="center"/>
      <protection locked="0"/>
    </xf>
    <xf numFmtId="0" fontId="0" fillId="0" borderId="35" xfId="49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182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82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182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37" xfId="51" applyFont="1" applyFill="1" applyBorder="1" applyAlignment="1" applyProtection="1">
      <alignment horizontal="center" vertical="center" shrinkToFit="1"/>
      <protection locked="0"/>
    </xf>
    <xf numFmtId="38" fontId="0" fillId="0" borderId="38" xfId="51" applyFont="1" applyFill="1" applyBorder="1" applyAlignment="1" applyProtection="1">
      <alignment horizontal="center" vertical="center" shrinkToFit="1"/>
      <protection locked="0"/>
    </xf>
    <xf numFmtId="38" fontId="0" fillId="0" borderId="39" xfId="51" applyFont="1" applyFill="1" applyBorder="1" applyAlignment="1" applyProtection="1">
      <alignment horizontal="center" vertical="center" shrinkToFit="1"/>
      <protection locked="0"/>
    </xf>
    <xf numFmtId="38" fontId="0" fillId="0" borderId="18" xfId="51" applyFont="1" applyFill="1" applyBorder="1" applyAlignment="1" applyProtection="1">
      <alignment horizontal="center" vertical="center" shrinkToFit="1"/>
      <protection locked="0"/>
    </xf>
    <xf numFmtId="38" fontId="0" fillId="0" borderId="19" xfId="51" applyFont="1" applyFill="1" applyBorder="1" applyAlignment="1" applyProtection="1">
      <alignment horizontal="center" vertical="center" shrinkToFit="1"/>
      <protection locked="0"/>
    </xf>
    <xf numFmtId="38" fontId="0" fillId="0" borderId="21" xfId="51" applyFont="1" applyFill="1" applyBorder="1" applyAlignment="1" applyProtection="1">
      <alignment horizontal="center" vertical="center" shrinkToFit="1"/>
      <protection locked="0"/>
    </xf>
    <xf numFmtId="38" fontId="0" fillId="0" borderId="40" xfId="51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38" fontId="0" fillId="0" borderId="43" xfId="51" applyFont="1" applyFill="1" applyBorder="1" applyAlignment="1" applyProtection="1">
      <alignment horizontal="center" vertical="center" shrinkToFit="1"/>
      <protection locked="0"/>
    </xf>
    <xf numFmtId="38" fontId="0" fillId="0" borderId="24" xfId="51" applyFont="1" applyFill="1" applyBorder="1" applyAlignment="1" applyProtection="1">
      <alignment horizontal="center" vertical="center" shrinkToFit="1"/>
      <protection locked="0"/>
    </xf>
    <xf numFmtId="38" fontId="0" fillId="0" borderId="45" xfId="51" applyFont="1" applyFill="1" applyBorder="1" applyAlignment="1" applyProtection="1">
      <alignment horizontal="center" vertical="center" shrinkToFit="1"/>
      <protection locked="0"/>
    </xf>
    <xf numFmtId="38" fontId="0" fillId="0" borderId="46" xfId="51" applyFont="1" applyFill="1" applyBorder="1" applyAlignment="1" applyProtection="1">
      <alignment horizontal="center" vertical="center" shrinkToFit="1"/>
      <protection locked="0"/>
    </xf>
    <xf numFmtId="38" fontId="0" fillId="0" borderId="47" xfId="51" applyFont="1" applyFill="1" applyBorder="1" applyAlignment="1" applyProtection="1">
      <alignment horizontal="center" vertical="center" shrinkToFit="1"/>
      <protection locked="0"/>
    </xf>
    <xf numFmtId="38" fontId="0" fillId="0" borderId="25" xfId="51" applyFont="1" applyFill="1" applyBorder="1" applyAlignment="1" applyProtection="1">
      <alignment horizontal="center" vertical="center" shrinkToFit="1"/>
      <protection locked="0"/>
    </xf>
    <xf numFmtId="38" fontId="0" fillId="0" borderId="23" xfId="51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38" fontId="0" fillId="0" borderId="49" xfId="51" applyFont="1" applyFill="1" applyBorder="1" applyAlignment="1" applyProtection="1">
      <alignment horizontal="center" vertical="center" shrinkToFit="1"/>
      <protection locked="0"/>
    </xf>
    <xf numFmtId="38" fontId="0" fillId="0" borderId="27" xfId="51" applyFont="1" applyFill="1" applyBorder="1" applyAlignment="1" applyProtection="1">
      <alignment horizontal="center" vertical="center" shrinkToFit="1"/>
      <protection locked="0"/>
    </xf>
    <xf numFmtId="38" fontId="0" fillId="0" borderId="33" xfId="51" applyFont="1" applyFill="1" applyBorder="1" applyAlignment="1" applyProtection="1">
      <alignment horizontal="center" vertical="center" shrinkToFit="1"/>
      <protection locked="0"/>
    </xf>
    <xf numFmtId="38" fontId="0" fillId="0" borderId="34" xfId="51" applyFont="1" applyFill="1" applyBorder="1" applyAlignment="1" applyProtection="1">
      <alignment horizontal="center" vertical="center" shrinkToFit="1"/>
      <protection locked="0"/>
    </xf>
    <xf numFmtId="38" fontId="0" fillId="0" borderId="51" xfId="51" applyFont="1" applyFill="1" applyBorder="1" applyAlignment="1" applyProtection="1">
      <alignment horizontal="center" vertical="center" shrinkToFit="1"/>
      <protection locked="0"/>
    </xf>
    <xf numFmtId="38" fontId="0" fillId="0" borderId="52" xfId="51" applyFont="1" applyFill="1" applyBorder="1" applyAlignment="1" applyProtection="1">
      <alignment horizontal="center" vertical="center" shrinkToFit="1"/>
      <protection locked="0"/>
    </xf>
    <xf numFmtId="38" fontId="0" fillId="0" borderId="26" xfId="5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38" fontId="0" fillId="0" borderId="35" xfId="51" applyFont="1" applyFill="1" applyBorder="1" applyAlignment="1" applyProtection="1">
      <alignment horizontal="center" vertical="center" shrinkToFit="1"/>
      <protection locked="0"/>
    </xf>
    <xf numFmtId="38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vertical="center"/>
      <protection locked="0"/>
    </xf>
    <xf numFmtId="182" fontId="0" fillId="0" borderId="35" xfId="0" applyNumberFormat="1" applyFont="1" applyFill="1" applyBorder="1" applyAlignment="1" applyProtection="1">
      <alignment horizontal="center" vertical="center"/>
      <protection locked="0"/>
    </xf>
    <xf numFmtId="183" fontId="0" fillId="0" borderId="33" xfId="0" applyNumberFormat="1" applyFont="1" applyFill="1" applyBorder="1" applyAlignment="1" applyProtection="1">
      <alignment horizontal="center" vertical="center"/>
      <protection locked="0"/>
    </xf>
    <xf numFmtId="183" fontId="0" fillId="0" borderId="52" xfId="0" applyNumberFormat="1" applyFont="1" applyFill="1" applyBorder="1" applyAlignment="1" applyProtection="1">
      <alignment horizontal="center" vertical="center"/>
      <protection locked="0"/>
    </xf>
    <xf numFmtId="38" fontId="0" fillId="0" borderId="37" xfId="51" applyFont="1" applyFill="1" applyBorder="1" applyAlignment="1" applyProtection="1">
      <alignment horizontal="center" vertical="center"/>
      <protection locked="0"/>
    </xf>
    <xf numFmtId="38" fontId="0" fillId="0" borderId="38" xfId="51" applyFont="1" applyFill="1" applyBorder="1" applyAlignment="1" applyProtection="1">
      <alignment horizontal="center" vertical="center"/>
      <protection locked="0"/>
    </xf>
    <xf numFmtId="38" fontId="0" fillId="0" borderId="39" xfId="51" applyFont="1" applyFill="1" applyBorder="1" applyAlignment="1" applyProtection="1">
      <alignment horizontal="center" vertical="center"/>
      <protection locked="0"/>
    </xf>
    <xf numFmtId="38" fontId="0" fillId="0" borderId="18" xfId="51" applyFont="1" applyFill="1" applyBorder="1" applyAlignment="1" applyProtection="1">
      <alignment horizontal="center" vertical="center"/>
      <protection locked="0"/>
    </xf>
    <xf numFmtId="38" fontId="0" fillId="0" borderId="19" xfId="51" applyFont="1" applyFill="1" applyBorder="1" applyAlignment="1" applyProtection="1">
      <alignment horizontal="center" vertical="center"/>
      <protection locked="0"/>
    </xf>
    <xf numFmtId="38" fontId="0" fillId="0" borderId="21" xfId="51" applyFont="1" applyFill="1" applyBorder="1" applyAlignment="1" applyProtection="1">
      <alignment horizontal="center" vertical="center"/>
      <protection locked="0"/>
    </xf>
    <xf numFmtId="38" fontId="0" fillId="0" borderId="40" xfId="5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38" fontId="0" fillId="0" borderId="43" xfId="51" applyFont="1" applyFill="1" applyBorder="1" applyAlignment="1" applyProtection="1">
      <alignment horizontal="center" vertical="center"/>
      <protection locked="0"/>
    </xf>
    <xf numFmtId="38" fontId="0" fillId="0" borderId="24" xfId="51" applyFont="1" applyFill="1" applyBorder="1" applyAlignment="1" applyProtection="1">
      <alignment horizontal="center" vertical="center"/>
      <protection locked="0"/>
    </xf>
    <xf numFmtId="38" fontId="0" fillId="0" borderId="45" xfId="51" applyFont="1" applyFill="1" applyBorder="1" applyAlignment="1" applyProtection="1">
      <alignment horizontal="center" vertical="center"/>
      <protection locked="0"/>
    </xf>
    <xf numFmtId="38" fontId="0" fillId="0" borderId="46" xfId="51" applyFont="1" applyFill="1" applyBorder="1" applyAlignment="1" applyProtection="1">
      <alignment horizontal="center" vertical="center"/>
      <protection locked="0"/>
    </xf>
    <xf numFmtId="38" fontId="0" fillId="0" borderId="47" xfId="51" applyFont="1" applyFill="1" applyBorder="1" applyAlignment="1" applyProtection="1">
      <alignment horizontal="center" vertical="center"/>
      <protection locked="0"/>
    </xf>
    <xf numFmtId="38" fontId="0" fillId="0" borderId="25" xfId="51" applyFont="1" applyFill="1" applyBorder="1" applyAlignment="1" applyProtection="1">
      <alignment horizontal="center" vertical="center"/>
      <protection locked="0"/>
    </xf>
    <xf numFmtId="38" fontId="0" fillId="0" borderId="23" xfId="5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38" fontId="0" fillId="0" borderId="49" xfId="51" applyFont="1" applyFill="1" applyBorder="1" applyAlignment="1" applyProtection="1">
      <alignment horizontal="center" vertical="center"/>
      <protection locked="0"/>
    </xf>
    <xf numFmtId="38" fontId="0" fillId="0" borderId="27" xfId="51" applyFont="1" applyFill="1" applyBorder="1" applyAlignment="1" applyProtection="1">
      <alignment horizontal="center" vertical="center"/>
      <protection locked="0"/>
    </xf>
    <xf numFmtId="38" fontId="0" fillId="0" borderId="33" xfId="51" applyFont="1" applyFill="1" applyBorder="1" applyAlignment="1" applyProtection="1">
      <alignment horizontal="center" vertical="center"/>
      <protection locked="0"/>
    </xf>
    <xf numFmtId="38" fontId="0" fillId="0" borderId="34" xfId="51" applyFont="1" applyFill="1" applyBorder="1" applyAlignment="1" applyProtection="1">
      <alignment horizontal="center" vertical="center"/>
      <protection locked="0"/>
    </xf>
    <xf numFmtId="38" fontId="0" fillId="0" borderId="51" xfId="51" applyFont="1" applyFill="1" applyBorder="1" applyAlignment="1" applyProtection="1">
      <alignment horizontal="center" vertical="center"/>
      <protection locked="0"/>
    </xf>
    <xf numFmtId="38" fontId="0" fillId="0" borderId="52" xfId="51" applyFont="1" applyFill="1" applyBorder="1" applyAlignment="1" applyProtection="1">
      <alignment horizontal="center" vertical="center"/>
      <protection locked="0"/>
    </xf>
    <xf numFmtId="38" fontId="0" fillId="0" borderId="26" xfId="5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38" fontId="0" fillId="0" borderId="35" xfId="5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2" fillId="0" borderId="61" xfId="0" applyFont="1" applyFill="1" applyBorder="1" applyAlignment="1" applyProtection="1">
      <alignment vertical="center"/>
      <protection locked="0"/>
    </xf>
    <xf numFmtId="0" fontId="66" fillId="0" borderId="62" xfId="0" applyFont="1" applyFill="1" applyBorder="1" applyAlignment="1" applyProtection="1">
      <alignment vertical="center"/>
      <protection locked="0"/>
    </xf>
    <xf numFmtId="0" fontId="66" fillId="0" borderId="63" xfId="0" applyFont="1" applyFill="1" applyBorder="1" applyAlignment="1" applyProtection="1">
      <alignment vertical="center"/>
      <protection locked="0"/>
    </xf>
    <xf numFmtId="0" fontId="66" fillId="0" borderId="64" xfId="0" applyFont="1" applyFill="1" applyBorder="1" applyAlignment="1" applyProtection="1">
      <alignment vertical="center"/>
      <protection locked="0"/>
    </xf>
    <xf numFmtId="0" fontId="66" fillId="0" borderId="65" xfId="0" applyFont="1" applyFill="1" applyBorder="1" applyAlignment="1" applyProtection="1">
      <alignment vertical="center"/>
      <protection locked="0"/>
    </xf>
    <xf numFmtId="0" fontId="66" fillId="0" borderId="19" xfId="0" applyFont="1" applyFill="1" applyBorder="1" applyAlignment="1" applyProtection="1">
      <alignment vertical="center"/>
      <protection locked="0"/>
    </xf>
    <xf numFmtId="0" fontId="66" fillId="0" borderId="18" xfId="0" applyFont="1" applyFill="1" applyBorder="1" applyAlignment="1" applyProtection="1">
      <alignment vertical="center"/>
      <protection locked="0"/>
    </xf>
    <xf numFmtId="0" fontId="75" fillId="0" borderId="59" xfId="63" applyFont="1" applyBorder="1" applyAlignment="1">
      <alignment horizontal="center" vertical="center" shrinkToFit="1"/>
      <protection/>
    </xf>
    <xf numFmtId="0" fontId="75" fillId="0" borderId="59" xfId="63" applyFont="1" applyFill="1" applyBorder="1" applyAlignment="1">
      <alignment horizontal="center" vertical="center" shrinkToFit="1"/>
      <protection/>
    </xf>
    <xf numFmtId="38" fontId="0" fillId="0" borderId="46" xfId="51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183" fontId="0" fillId="0" borderId="66" xfId="0" applyNumberFormat="1" applyFont="1" applyBorder="1" applyAlignment="1" applyProtection="1">
      <alignment horizontal="center" vertical="center" shrinkToFit="1"/>
      <protection/>
    </xf>
    <xf numFmtId="183" fontId="0" fillId="0" borderId="67" xfId="0" applyNumberFormat="1" applyFont="1" applyBorder="1" applyAlignment="1" applyProtection="1">
      <alignment horizontal="center" vertical="center" shrinkToFit="1"/>
      <protection/>
    </xf>
    <xf numFmtId="183" fontId="0" fillId="0" borderId="68" xfId="0" applyNumberFormat="1" applyFont="1" applyBorder="1" applyAlignment="1" applyProtection="1">
      <alignment horizontal="center" vertical="center" shrinkToFit="1"/>
      <protection/>
    </xf>
    <xf numFmtId="183" fontId="0" fillId="0" borderId="69" xfId="0" applyNumberFormat="1" applyFont="1" applyBorder="1" applyAlignment="1" applyProtection="1">
      <alignment horizontal="center" vertical="center" shrinkToFit="1"/>
      <protection/>
    </xf>
    <xf numFmtId="183" fontId="0" fillId="0" borderId="66" xfId="0" applyNumberFormat="1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/>
    </xf>
    <xf numFmtId="183" fontId="0" fillId="0" borderId="67" xfId="0" applyNumberFormat="1" applyFont="1" applyBorder="1" applyAlignment="1">
      <alignment horizontal="center" vertical="center" shrinkToFit="1"/>
    </xf>
    <xf numFmtId="0" fontId="11" fillId="0" borderId="63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vertical="center"/>
      <protection/>
    </xf>
    <xf numFmtId="0" fontId="10" fillId="0" borderId="71" xfId="0" applyFont="1" applyBorder="1" applyAlignment="1" applyProtection="1">
      <alignment vertical="center"/>
      <protection/>
    </xf>
    <xf numFmtId="179" fontId="6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72" xfId="0" applyFill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11" fillId="33" borderId="6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vertical="center" shrinkToFit="1"/>
      <protection/>
    </xf>
    <xf numFmtId="0" fontId="11" fillId="33" borderId="64" xfId="0" applyFont="1" applyFill="1" applyBorder="1" applyAlignment="1" applyProtection="1">
      <alignment vertical="center" shrinkToFit="1"/>
      <protection/>
    </xf>
    <xf numFmtId="0" fontId="11" fillId="33" borderId="19" xfId="0" applyFont="1" applyFill="1" applyBorder="1" applyAlignment="1" applyProtection="1">
      <alignment vertical="center" shrinkToFit="1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0" fillId="33" borderId="77" xfId="0" applyFont="1" applyFill="1" applyBorder="1" applyAlignment="1" applyProtection="1">
      <alignment horizontal="center" vertical="center"/>
      <protection/>
    </xf>
    <xf numFmtId="0" fontId="0" fillId="33" borderId="76" xfId="0" applyFont="1" applyFill="1" applyBorder="1" applyAlignment="1" applyProtection="1">
      <alignment horizontal="center" vertical="center"/>
      <protection/>
    </xf>
    <xf numFmtId="0" fontId="0" fillId="33" borderId="78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 shrinkToFit="1"/>
      <protection/>
    </xf>
    <xf numFmtId="0" fontId="0" fillId="33" borderId="47" xfId="0" applyFill="1" applyBorder="1" applyAlignment="1" applyProtection="1">
      <alignment horizontal="center" vertical="center" shrinkToFit="1"/>
      <protection/>
    </xf>
    <xf numFmtId="0" fontId="0" fillId="33" borderId="48" xfId="0" applyFill="1" applyBorder="1" applyAlignment="1" applyProtection="1">
      <alignment horizontal="center" vertical="center" shrinkToFit="1"/>
      <protection/>
    </xf>
    <xf numFmtId="0" fontId="0" fillId="33" borderId="72" xfId="0" applyFill="1" applyBorder="1" applyAlignment="1" applyProtection="1">
      <alignment horizontal="center" vertical="center" shrinkToFit="1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0" fillId="33" borderId="51" xfId="0" applyFill="1" applyBorder="1" applyAlignment="1" applyProtection="1">
      <alignment horizontal="center" vertical="center"/>
      <protection/>
    </xf>
    <xf numFmtId="0" fontId="0" fillId="33" borderId="79" xfId="0" applyFill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80" xfId="0" applyFill="1" applyBorder="1" applyAlignment="1" applyProtection="1">
      <alignment horizontal="center" vertical="center"/>
      <protection/>
    </xf>
    <xf numFmtId="0" fontId="78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81" xfId="0" applyFont="1" applyFill="1" applyBorder="1" applyAlignment="1" applyProtection="1">
      <alignment horizontal="center" vertical="center" shrinkToFit="1"/>
      <protection/>
    </xf>
    <xf numFmtId="0" fontId="0" fillId="0" borderId="82" xfId="0" applyFill="1" applyBorder="1" applyAlignment="1" applyProtection="1">
      <alignment horizontal="center" vertical="center" shrinkToFit="1"/>
      <protection/>
    </xf>
    <xf numFmtId="0" fontId="0" fillId="0" borderId="73" xfId="0" applyFont="1" applyFill="1" applyBorder="1" applyAlignment="1" applyProtection="1">
      <alignment horizontal="center" vertical="center" shrinkToFit="1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vertical="center"/>
      <protection/>
    </xf>
    <xf numFmtId="0" fontId="0" fillId="0" borderId="76" xfId="0" applyFill="1" applyBorder="1" applyAlignment="1" applyProtection="1">
      <alignment vertical="center"/>
      <protection/>
    </xf>
    <xf numFmtId="0" fontId="0" fillId="0" borderId="74" xfId="0" applyFont="1" applyFill="1" applyBorder="1" applyAlignment="1" applyProtection="1">
      <alignment horizontal="center" vertical="center" shrinkToFit="1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 shrinkToFit="1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/>
    </xf>
    <xf numFmtId="0" fontId="11" fillId="0" borderId="61" xfId="0" applyFont="1" applyFill="1" applyBorder="1" applyAlignment="1" applyProtection="1">
      <alignment vertical="center" shrinkToFit="1"/>
      <protection locked="0"/>
    </xf>
    <xf numFmtId="0" fontId="11" fillId="0" borderId="64" xfId="0" applyFont="1" applyFill="1" applyBorder="1" applyAlignment="1" applyProtection="1">
      <alignment vertical="center" shrinkToFit="1"/>
      <protection locked="0"/>
    </xf>
    <xf numFmtId="0" fontId="11" fillId="0" borderId="19" xfId="0" applyFont="1" applyFill="1" applyBorder="1" applyAlignment="1" applyProtection="1">
      <alignment vertical="center" shrinkToFit="1"/>
      <protection locked="0"/>
    </xf>
    <xf numFmtId="0" fontId="11" fillId="0" borderId="6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1" fillId="0" borderId="6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vertical="center" shrinkToFit="1"/>
      <protection locked="0"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NumberFormat="1" applyFill="1" applyBorder="1" applyAlignment="1" applyProtection="1">
      <alignment horizontal="center" vertical="center"/>
      <protection locked="0"/>
    </xf>
    <xf numFmtId="0" fontId="0" fillId="0" borderId="72" xfId="0" applyNumberForma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8" xfId="0" applyNumberForma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ill="1" applyBorder="1" applyAlignment="1" applyProtection="1">
      <alignment horizontal="center" vertical="center" shrinkToFit="1"/>
      <protection locked="0"/>
    </xf>
    <xf numFmtId="0" fontId="0" fillId="0" borderId="80" xfId="0" applyNumberForma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>
      <alignment horizontal="center" vertical="center" shrinkToFit="1"/>
    </xf>
    <xf numFmtId="179" fontId="6" fillId="0" borderId="23" xfId="0" applyNumberFormat="1" applyFont="1" applyFill="1" applyBorder="1" applyAlignment="1" applyProtection="1">
      <alignment horizontal="center" vertical="center"/>
      <protection locked="0"/>
    </xf>
    <xf numFmtId="181" fontId="5" fillId="0" borderId="25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Followed Hyperlink" xfId="68"/>
    <cellStyle name="良い" xfId="69"/>
  </cellStyles>
  <dxfs count="1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002060"/>
      </font>
    </dxf>
    <dxf>
      <fill>
        <patternFill>
          <bgColor indexed="45"/>
        </patternFill>
      </fill>
    </dxf>
    <dxf>
      <font>
        <color rgb="FF00206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200025</xdr:rowOff>
    </xdr:from>
    <xdr:to>
      <xdr:col>8</xdr:col>
      <xdr:colOff>257175</xdr:colOff>
      <xdr:row>7</xdr:row>
      <xdr:rowOff>190500</xdr:rowOff>
    </xdr:to>
    <xdr:sp>
      <xdr:nvSpPr>
        <xdr:cNvPr id="1" name="角丸四角形吹き出し 1"/>
        <xdr:cNvSpPr>
          <a:spLocks/>
        </xdr:cNvSpPr>
      </xdr:nvSpPr>
      <xdr:spPr>
        <a:xfrm>
          <a:off x="914400" y="790575"/>
          <a:ext cx="2686050" cy="914400"/>
        </a:xfrm>
        <a:prstGeom prst="wedgeRoundRectCallout">
          <a:avLst>
            <a:gd name="adj1" fmla="val -59120"/>
            <a:gd name="adj2" fmla="val -77351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ここの日付を入力していただくと、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下の日付及び曜日が替わります。</a:t>
          </a:r>
        </a:p>
      </xdr:txBody>
    </xdr:sp>
    <xdr:clientData/>
  </xdr:twoCellAnchor>
  <xdr:twoCellAnchor>
    <xdr:from>
      <xdr:col>3</xdr:col>
      <xdr:colOff>533400</xdr:colOff>
      <xdr:row>13</xdr:row>
      <xdr:rowOff>47625</xdr:rowOff>
    </xdr:from>
    <xdr:to>
      <xdr:col>7</xdr:col>
      <xdr:colOff>400050</xdr:colOff>
      <xdr:row>15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314450" y="2647950"/>
          <a:ext cx="1924050" cy="409575"/>
        </a:xfrm>
        <a:prstGeom prst="wedgeRoundRectCallout">
          <a:avLst>
            <a:gd name="adj1" fmla="val -29134"/>
            <a:gd name="adj2" fmla="val 113439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変更日を入力して下さい。</a:t>
          </a:r>
        </a:p>
      </xdr:txBody>
    </xdr:sp>
    <xdr:clientData/>
  </xdr:twoCellAnchor>
  <xdr:twoCellAnchor>
    <xdr:from>
      <xdr:col>1</xdr:col>
      <xdr:colOff>152400</xdr:colOff>
      <xdr:row>8</xdr:row>
      <xdr:rowOff>209550</xdr:rowOff>
    </xdr:from>
    <xdr:to>
      <xdr:col>7</xdr:col>
      <xdr:colOff>266700</xdr:colOff>
      <xdr:row>11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152400" y="1962150"/>
          <a:ext cx="2952750" cy="419100"/>
        </a:xfrm>
        <a:prstGeom prst="wedgeRoundRectCallout">
          <a:avLst>
            <a:gd name="adj1" fmla="val -41444"/>
            <a:gd name="adj2" fmla="val 341879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日付を入力すると、自動で入ります。</a:t>
          </a:r>
        </a:p>
      </xdr:txBody>
    </xdr:sp>
    <xdr:clientData/>
  </xdr:twoCellAnchor>
  <xdr:twoCellAnchor>
    <xdr:from>
      <xdr:col>4</xdr:col>
      <xdr:colOff>47625</xdr:colOff>
      <xdr:row>19</xdr:row>
      <xdr:rowOff>161925</xdr:rowOff>
    </xdr:from>
    <xdr:to>
      <xdr:col>14</xdr:col>
      <xdr:colOff>342900</xdr:colOff>
      <xdr:row>25</xdr:row>
      <xdr:rowOff>38100</xdr:rowOff>
    </xdr:to>
    <xdr:sp>
      <xdr:nvSpPr>
        <xdr:cNvPr id="4" name="角丸四角形吹き出し 5"/>
        <xdr:cNvSpPr>
          <a:spLocks/>
        </xdr:cNvSpPr>
      </xdr:nvSpPr>
      <xdr:spPr>
        <a:xfrm>
          <a:off x="1371600" y="4181475"/>
          <a:ext cx="5114925" cy="1362075"/>
        </a:xfrm>
        <a:prstGeom prst="wedgeRoundRectCallout">
          <a:avLst>
            <a:gd name="adj1" fmla="val -53138"/>
            <a:gd name="adj2" fmla="val -49416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20</xdr:row>
      <xdr:rowOff>57150</xdr:rowOff>
    </xdr:from>
    <xdr:to>
      <xdr:col>15</xdr:col>
      <xdr:colOff>0</xdr:colOff>
      <xdr:row>24</xdr:row>
      <xdr:rowOff>180975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514475" y="4324350"/>
          <a:ext cx="49815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「０」を表示させたい場合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オプション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詳細設定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ゼロ値のセルにゼロを表示する（Ｚ）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にチェックを入れ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7</xdr:col>
      <xdr:colOff>57150</xdr:colOff>
      <xdr:row>22</xdr:row>
      <xdr:rowOff>171450</xdr:rowOff>
    </xdr:from>
    <xdr:to>
      <xdr:col>7</xdr:col>
      <xdr:colOff>485775</xdr:colOff>
      <xdr:row>23</xdr:row>
      <xdr:rowOff>190500</xdr:rowOff>
    </xdr:to>
    <xdr:sp>
      <xdr:nvSpPr>
        <xdr:cNvPr id="6" name="正方形/長方形 4"/>
        <xdr:cNvSpPr>
          <a:spLocks/>
        </xdr:cNvSpPr>
      </xdr:nvSpPr>
      <xdr:spPr>
        <a:xfrm>
          <a:off x="2895600" y="4933950"/>
          <a:ext cx="428625" cy="2667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8" sqref="I8"/>
    </sheetView>
  </sheetViews>
  <sheetFormatPr defaultColWidth="9.00390625" defaultRowHeight="13.5"/>
  <cols>
    <col min="1" max="1" width="27.625" style="130" bestFit="1" customWidth="1"/>
    <col min="2" max="3" width="15.625" style="130" customWidth="1"/>
    <col min="4" max="5" width="10.625" style="130" customWidth="1"/>
    <col min="6" max="6" width="40.625" style="131" customWidth="1"/>
    <col min="7" max="16384" width="9.00390625" style="131" customWidth="1"/>
  </cols>
  <sheetData>
    <row r="1" ht="37.5" customHeight="1">
      <c r="A1" s="143" t="s">
        <v>90</v>
      </c>
    </row>
    <row r="2" ht="9.75" customHeight="1"/>
    <row r="3" spans="1:6" s="130" customFormat="1" ht="37.5" customHeight="1">
      <c r="A3" s="132" t="s">
        <v>91</v>
      </c>
      <c r="B3" s="132" t="s">
        <v>92</v>
      </c>
      <c r="C3" s="132" t="s">
        <v>3</v>
      </c>
      <c r="D3" s="133" t="s">
        <v>93</v>
      </c>
      <c r="E3" s="132" t="s">
        <v>94</v>
      </c>
      <c r="F3" s="132" t="s">
        <v>95</v>
      </c>
    </row>
    <row r="4" spans="1:6" s="136" customFormat="1" ht="22.5" customHeight="1">
      <c r="A4" s="134" t="s">
        <v>96</v>
      </c>
      <c r="B4" s="134" t="s">
        <v>1692</v>
      </c>
      <c r="C4" s="134" t="s">
        <v>97</v>
      </c>
      <c r="D4" s="134" t="s">
        <v>98</v>
      </c>
      <c r="E4" s="274" t="s">
        <v>99</v>
      </c>
      <c r="F4" s="135" t="s">
        <v>100</v>
      </c>
    </row>
    <row r="5" spans="1:6" s="136" customFormat="1" ht="22.5" customHeight="1">
      <c r="A5" s="134" t="s">
        <v>96</v>
      </c>
      <c r="B5" s="134" t="s">
        <v>1692</v>
      </c>
      <c r="C5" s="134" t="s">
        <v>101</v>
      </c>
      <c r="D5" s="134" t="s">
        <v>98</v>
      </c>
      <c r="E5" s="274" t="s">
        <v>99</v>
      </c>
      <c r="F5" s="135" t="s">
        <v>102</v>
      </c>
    </row>
    <row r="6" spans="1:6" s="136" customFormat="1" ht="22.5" customHeight="1">
      <c r="A6" s="134" t="s">
        <v>96</v>
      </c>
      <c r="B6" s="134" t="s">
        <v>1692</v>
      </c>
      <c r="C6" s="134" t="s">
        <v>103</v>
      </c>
      <c r="D6" s="134" t="s">
        <v>98</v>
      </c>
      <c r="E6" s="274" t="s">
        <v>99</v>
      </c>
      <c r="F6" s="135" t="s">
        <v>104</v>
      </c>
    </row>
    <row r="7" spans="1:6" s="136" customFormat="1" ht="22.5" customHeight="1">
      <c r="A7" s="134" t="s">
        <v>96</v>
      </c>
      <c r="B7" s="134" t="s">
        <v>1692</v>
      </c>
      <c r="C7" s="134" t="s">
        <v>105</v>
      </c>
      <c r="D7" s="134" t="s">
        <v>98</v>
      </c>
      <c r="E7" s="274" t="s">
        <v>99</v>
      </c>
      <c r="F7" s="135" t="s">
        <v>106</v>
      </c>
    </row>
    <row r="8" spans="1:6" s="136" customFormat="1" ht="22.5" customHeight="1">
      <c r="A8" s="134" t="s">
        <v>96</v>
      </c>
      <c r="B8" s="134" t="s">
        <v>1692</v>
      </c>
      <c r="C8" s="134" t="s">
        <v>107</v>
      </c>
      <c r="D8" s="134" t="s">
        <v>98</v>
      </c>
      <c r="E8" s="274" t="s">
        <v>99</v>
      </c>
      <c r="F8" s="135" t="s">
        <v>108</v>
      </c>
    </row>
    <row r="9" spans="1:6" s="136" customFormat="1" ht="22.5" customHeight="1">
      <c r="A9" s="134" t="s">
        <v>96</v>
      </c>
      <c r="B9" s="134" t="s">
        <v>1692</v>
      </c>
      <c r="C9" s="134" t="s">
        <v>109</v>
      </c>
      <c r="D9" s="134" t="s">
        <v>98</v>
      </c>
      <c r="E9" s="274" t="s">
        <v>99</v>
      </c>
      <c r="F9" s="135" t="s">
        <v>110</v>
      </c>
    </row>
    <row r="10" spans="1:6" s="136" customFormat="1" ht="22.5" customHeight="1">
      <c r="A10" s="134" t="s">
        <v>96</v>
      </c>
      <c r="B10" s="134" t="s">
        <v>1692</v>
      </c>
      <c r="C10" s="134" t="s">
        <v>111</v>
      </c>
      <c r="D10" s="134" t="s">
        <v>98</v>
      </c>
      <c r="E10" s="274" t="s">
        <v>99</v>
      </c>
      <c r="F10" s="135" t="s">
        <v>112</v>
      </c>
    </row>
    <row r="11" spans="1:6" s="136" customFormat="1" ht="22.5" customHeight="1">
      <c r="A11" s="134" t="s">
        <v>96</v>
      </c>
      <c r="B11" s="134" t="s">
        <v>1693</v>
      </c>
      <c r="C11" s="134" t="s">
        <v>113</v>
      </c>
      <c r="D11" s="134" t="s">
        <v>98</v>
      </c>
      <c r="E11" s="274" t="s">
        <v>99</v>
      </c>
      <c r="F11" s="135" t="s">
        <v>114</v>
      </c>
    </row>
    <row r="12" spans="1:6" s="136" customFormat="1" ht="22.5" customHeight="1">
      <c r="A12" s="134" t="s">
        <v>96</v>
      </c>
      <c r="B12" s="134" t="s">
        <v>1693</v>
      </c>
      <c r="C12" s="134" t="s">
        <v>115</v>
      </c>
      <c r="D12" s="134" t="s">
        <v>98</v>
      </c>
      <c r="E12" s="274" t="s">
        <v>99</v>
      </c>
      <c r="F12" s="135" t="s">
        <v>116</v>
      </c>
    </row>
    <row r="13" spans="1:6" s="136" customFormat="1" ht="22.5" customHeight="1">
      <c r="A13" s="134" t="s">
        <v>96</v>
      </c>
      <c r="B13" s="134" t="s">
        <v>1693</v>
      </c>
      <c r="C13" s="134" t="s">
        <v>117</v>
      </c>
      <c r="D13" s="134" t="s">
        <v>98</v>
      </c>
      <c r="E13" s="274" t="s">
        <v>99</v>
      </c>
      <c r="F13" s="135" t="s">
        <v>118</v>
      </c>
    </row>
    <row r="14" spans="1:6" s="136" customFormat="1" ht="22.5" customHeight="1">
      <c r="A14" s="134" t="s">
        <v>96</v>
      </c>
      <c r="B14" s="134" t="s">
        <v>1692</v>
      </c>
      <c r="C14" s="134" t="s">
        <v>119</v>
      </c>
      <c r="D14" s="134" t="s">
        <v>98</v>
      </c>
      <c r="E14" s="274" t="s">
        <v>99</v>
      </c>
      <c r="F14" s="135" t="s">
        <v>120</v>
      </c>
    </row>
    <row r="15" spans="1:6" s="136" customFormat="1" ht="22.5" customHeight="1">
      <c r="A15" s="134" t="s">
        <v>96</v>
      </c>
      <c r="B15" s="134" t="s">
        <v>1694</v>
      </c>
      <c r="C15" s="134" t="s">
        <v>121</v>
      </c>
      <c r="D15" s="134" t="s">
        <v>98</v>
      </c>
      <c r="E15" s="274" t="s">
        <v>99</v>
      </c>
      <c r="F15" s="135" t="s">
        <v>122</v>
      </c>
    </row>
    <row r="16" spans="1:6" s="136" customFormat="1" ht="22.5" customHeight="1">
      <c r="A16" s="134" t="s">
        <v>96</v>
      </c>
      <c r="B16" s="134" t="s">
        <v>1692</v>
      </c>
      <c r="C16" s="134" t="s">
        <v>123</v>
      </c>
      <c r="D16" s="134" t="s">
        <v>98</v>
      </c>
      <c r="E16" s="274" t="s">
        <v>99</v>
      </c>
      <c r="F16" s="135" t="s">
        <v>124</v>
      </c>
    </row>
    <row r="17" spans="1:6" s="136" customFormat="1" ht="22.5" customHeight="1">
      <c r="A17" s="134" t="s">
        <v>96</v>
      </c>
      <c r="B17" s="134" t="s">
        <v>1694</v>
      </c>
      <c r="C17" s="134" t="s">
        <v>125</v>
      </c>
      <c r="D17" s="134" t="s">
        <v>98</v>
      </c>
      <c r="E17" s="274" t="s">
        <v>99</v>
      </c>
      <c r="F17" s="135" t="s">
        <v>126</v>
      </c>
    </row>
    <row r="18" spans="1:6" s="136" customFormat="1" ht="22.5" customHeight="1">
      <c r="A18" s="134" t="s">
        <v>96</v>
      </c>
      <c r="B18" s="134" t="s">
        <v>1693</v>
      </c>
      <c r="C18" s="134" t="s">
        <v>127</v>
      </c>
      <c r="D18" s="134" t="s">
        <v>98</v>
      </c>
      <c r="E18" s="274" t="s">
        <v>99</v>
      </c>
      <c r="F18" s="135" t="s">
        <v>128</v>
      </c>
    </row>
    <row r="19" spans="1:6" s="136" customFormat="1" ht="22.5" customHeight="1">
      <c r="A19" s="134" t="s">
        <v>96</v>
      </c>
      <c r="B19" s="134" t="s">
        <v>1694</v>
      </c>
      <c r="C19" s="134" t="s">
        <v>129</v>
      </c>
      <c r="D19" s="134" t="s">
        <v>98</v>
      </c>
      <c r="E19" s="274" t="s">
        <v>99</v>
      </c>
      <c r="F19" s="135" t="s">
        <v>130</v>
      </c>
    </row>
    <row r="20" spans="1:6" s="136" customFormat="1" ht="22.5" customHeight="1">
      <c r="A20" s="134" t="s">
        <v>96</v>
      </c>
      <c r="B20" s="134" t="s">
        <v>1694</v>
      </c>
      <c r="C20" s="134" t="s">
        <v>131</v>
      </c>
      <c r="D20" s="134" t="s">
        <v>98</v>
      </c>
      <c r="E20" s="274" t="s">
        <v>99</v>
      </c>
      <c r="F20" s="135" t="s">
        <v>132</v>
      </c>
    </row>
    <row r="21" spans="1:6" s="136" customFormat="1" ht="22.5" customHeight="1">
      <c r="A21" s="134" t="s">
        <v>96</v>
      </c>
      <c r="B21" s="134" t="s">
        <v>1694</v>
      </c>
      <c r="C21" s="134" t="s">
        <v>133</v>
      </c>
      <c r="D21" s="134" t="s">
        <v>98</v>
      </c>
      <c r="E21" s="274" t="s">
        <v>99</v>
      </c>
      <c r="F21" s="135" t="s">
        <v>134</v>
      </c>
    </row>
    <row r="22" spans="1:6" s="136" customFormat="1" ht="22.5" customHeight="1">
      <c r="A22" s="134" t="s">
        <v>96</v>
      </c>
      <c r="B22" s="134" t="s">
        <v>1694</v>
      </c>
      <c r="C22" s="134" t="s">
        <v>135</v>
      </c>
      <c r="D22" s="134" t="s">
        <v>98</v>
      </c>
      <c r="E22" s="274" t="s">
        <v>99</v>
      </c>
      <c r="F22" s="135" t="s">
        <v>136</v>
      </c>
    </row>
    <row r="23" spans="1:6" s="136" customFormat="1" ht="22.5" customHeight="1">
      <c r="A23" s="134" t="s">
        <v>96</v>
      </c>
      <c r="B23" s="134" t="s">
        <v>1692</v>
      </c>
      <c r="C23" s="134">
        <v>9677</v>
      </c>
      <c r="D23" s="134" t="s">
        <v>98</v>
      </c>
      <c r="E23" s="274" t="s">
        <v>99</v>
      </c>
      <c r="F23" s="135" t="s">
        <v>137</v>
      </c>
    </row>
    <row r="24" spans="1:6" s="136" customFormat="1" ht="22.5" customHeight="1">
      <c r="A24" s="134" t="s">
        <v>96</v>
      </c>
      <c r="B24" s="134" t="s">
        <v>1692</v>
      </c>
      <c r="C24" s="134" t="s">
        <v>138</v>
      </c>
      <c r="D24" s="134" t="s">
        <v>98</v>
      </c>
      <c r="E24" s="274" t="s">
        <v>139</v>
      </c>
      <c r="F24" s="135" t="s">
        <v>140</v>
      </c>
    </row>
    <row r="25" spans="1:6" s="136" customFormat="1" ht="22.5" customHeight="1">
      <c r="A25" s="134" t="s">
        <v>96</v>
      </c>
      <c r="B25" s="134" t="s">
        <v>1692</v>
      </c>
      <c r="C25" s="134" t="s">
        <v>141</v>
      </c>
      <c r="D25" s="134" t="s">
        <v>98</v>
      </c>
      <c r="E25" s="274" t="s">
        <v>139</v>
      </c>
      <c r="F25" s="135" t="s">
        <v>142</v>
      </c>
    </row>
    <row r="26" spans="1:6" s="136" customFormat="1" ht="22.5" customHeight="1">
      <c r="A26" s="134" t="s">
        <v>96</v>
      </c>
      <c r="B26" s="134" t="s">
        <v>1692</v>
      </c>
      <c r="C26" s="134" t="s">
        <v>143</v>
      </c>
      <c r="D26" s="134" t="s">
        <v>98</v>
      </c>
      <c r="E26" s="274" t="s">
        <v>139</v>
      </c>
      <c r="F26" s="135" t="s">
        <v>144</v>
      </c>
    </row>
    <row r="27" spans="1:6" s="136" customFormat="1" ht="22.5" customHeight="1">
      <c r="A27" s="134" t="s">
        <v>96</v>
      </c>
      <c r="B27" s="134" t="s">
        <v>1692</v>
      </c>
      <c r="C27" s="134" t="s">
        <v>145</v>
      </c>
      <c r="D27" s="134" t="s">
        <v>98</v>
      </c>
      <c r="E27" s="274" t="s">
        <v>139</v>
      </c>
      <c r="F27" s="135" t="s">
        <v>146</v>
      </c>
    </row>
    <row r="28" spans="1:6" s="136" customFormat="1" ht="22.5" customHeight="1">
      <c r="A28" s="134" t="s">
        <v>96</v>
      </c>
      <c r="B28" s="137" t="s">
        <v>1694</v>
      </c>
      <c r="C28" s="134" t="s">
        <v>147</v>
      </c>
      <c r="D28" s="134" t="s">
        <v>98</v>
      </c>
      <c r="E28" s="274" t="s">
        <v>139</v>
      </c>
      <c r="F28" s="135" t="s">
        <v>148</v>
      </c>
    </row>
    <row r="29" spans="1:6" s="136" customFormat="1" ht="22.5" customHeight="1">
      <c r="A29" s="134" t="s">
        <v>96</v>
      </c>
      <c r="B29" s="134" t="s">
        <v>1694</v>
      </c>
      <c r="C29" s="134" t="s">
        <v>149</v>
      </c>
      <c r="D29" s="134" t="s">
        <v>98</v>
      </c>
      <c r="E29" s="274" t="s">
        <v>139</v>
      </c>
      <c r="F29" s="135" t="s">
        <v>150</v>
      </c>
    </row>
    <row r="30" spans="1:6" s="136" customFormat="1" ht="22.5" customHeight="1">
      <c r="A30" s="134" t="s">
        <v>96</v>
      </c>
      <c r="B30" s="134" t="s">
        <v>1694</v>
      </c>
      <c r="C30" s="134" t="s">
        <v>151</v>
      </c>
      <c r="D30" s="134" t="s">
        <v>98</v>
      </c>
      <c r="E30" s="274" t="s">
        <v>139</v>
      </c>
      <c r="F30" s="135" t="s">
        <v>152</v>
      </c>
    </row>
    <row r="31" spans="1:6" s="136" customFormat="1" ht="22.5" customHeight="1">
      <c r="A31" s="134" t="s">
        <v>96</v>
      </c>
      <c r="B31" s="134" t="s">
        <v>1693</v>
      </c>
      <c r="C31" s="134" t="s">
        <v>153</v>
      </c>
      <c r="D31" s="134" t="s">
        <v>98</v>
      </c>
      <c r="E31" s="274" t="s">
        <v>139</v>
      </c>
      <c r="F31" s="135" t="s">
        <v>154</v>
      </c>
    </row>
    <row r="32" spans="1:6" s="136" customFormat="1" ht="22.5" customHeight="1">
      <c r="A32" s="134" t="s">
        <v>96</v>
      </c>
      <c r="B32" s="134" t="s">
        <v>1693</v>
      </c>
      <c r="C32" s="134" t="s">
        <v>155</v>
      </c>
      <c r="D32" s="134" t="s">
        <v>98</v>
      </c>
      <c r="E32" s="274" t="s">
        <v>139</v>
      </c>
      <c r="F32" s="135" t="s">
        <v>156</v>
      </c>
    </row>
    <row r="33" spans="1:6" s="136" customFormat="1" ht="22.5" customHeight="1">
      <c r="A33" s="134" t="s">
        <v>96</v>
      </c>
      <c r="B33" s="134" t="s">
        <v>1693</v>
      </c>
      <c r="C33" s="134" t="s">
        <v>157</v>
      </c>
      <c r="D33" s="134" t="s">
        <v>98</v>
      </c>
      <c r="E33" s="274" t="s">
        <v>139</v>
      </c>
      <c r="F33" s="135" t="s">
        <v>158</v>
      </c>
    </row>
    <row r="34" spans="1:6" s="136" customFormat="1" ht="22.5" customHeight="1">
      <c r="A34" s="134" t="s">
        <v>96</v>
      </c>
      <c r="B34" s="134" t="s">
        <v>1694</v>
      </c>
      <c r="C34" s="134">
        <v>9686</v>
      </c>
      <c r="D34" s="134" t="s">
        <v>98</v>
      </c>
      <c r="E34" s="274" t="s">
        <v>139</v>
      </c>
      <c r="F34" s="135" t="s">
        <v>159</v>
      </c>
    </row>
    <row r="35" spans="1:6" s="136" customFormat="1" ht="22.5" customHeight="1">
      <c r="A35" s="134" t="s">
        <v>96</v>
      </c>
      <c r="B35" s="134" t="s">
        <v>1694</v>
      </c>
      <c r="C35" s="134">
        <v>9684</v>
      </c>
      <c r="D35" s="134" t="s">
        <v>98</v>
      </c>
      <c r="E35" s="274" t="s">
        <v>160</v>
      </c>
      <c r="F35" s="135" t="s">
        <v>161</v>
      </c>
    </row>
    <row r="36" spans="1:6" s="136" customFormat="1" ht="22.5" customHeight="1">
      <c r="A36" s="134" t="s">
        <v>96</v>
      </c>
      <c r="B36" s="134" t="s">
        <v>1692</v>
      </c>
      <c r="C36" s="134" t="s">
        <v>162</v>
      </c>
      <c r="D36" s="134" t="s">
        <v>98</v>
      </c>
      <c r="E36" s="274" t="s">
        <v>160</v>
      </c>
      <c r="F36" s="135" t="s">
        <v>163</v>
      </c>
    </row>
    <row r="37" spans="1:6" s="136" customFormat="1" ht="22.5" customHeight="1">
      <c r="A37" s="134" t="s">
        <v>96</v>
      </c>
      <c r="B37" s="134" t="s">
        <v>1693</v>
      </c>
      <c r="C37" s="134" t="s">
        <v>164</v>
      </c>
      <c r="D37" s="134" t="s">
        <v>165</v>
      </c>
      <c r="E37" s="274" t="s">
        <v>99</v>
      </c>
      <c r="F37" s="135" t="s">
        <v>166</v>
      </c>
    </row>
    <row r="38" spans="1:6" s="136" customFormat="1" ht="22.5" customHeight="1">
      <c r="A38" s="134" t="s">
        <v>96</v>
      </c>
      <c r="B38" s="134" t="s">
        <v>1695</v>
      </c>
      <c r="C38" s="134" t="s">
        <v>167</v>
      </c>
      <c r="D38" s="134" t="s">
        <v>165</v>
      </c>
      <c r="E38" s="274" t="s">
        <v>99</v>
      </c>
      <c r="F38" s="135" t="s">
        <v>168</v>
      </c>
    </row>
    <row r="39" spans="1:6" s="136" customFormat="1" ht="22.5" customHeight="1">
      <c r="A39" s="134" t="s">
        <v>96</v>
      </c>
      <c r="B39" s="134" t="s">
        <v>1694</v>
      </c>
      <c r="C39" s="134" t="s">
        <v>169</v>
      </c>
      <c r="D39" s="134" t="s">
        <v>165</v>
      </c>
      <c r="E39" s="274" t="s">
        <v>99</v>
      </c>
      <c r="F39" s="135" t="s">
        <v>170</v>
      </c>
    </row>
    <row r="40" spans="1:6" s="136" customFormat="1" ht="22.5" customHeight="1">
      <c r="A40" s="134" t="s">
        <v>96</v>
      </c>
      <c r="B40" s="134" t="s">
        <v>1694</v>
      </c>
      <c r="C40" s="134" t="s">
        <v>171</v>
      </c>
      <c r="D40" s="134" t="s">
        <v>165</v>
      </c>
      <c r="E40" s="274" t="s">
        <v>99</v>
      </c>
      <c r="F40" s="135" t="s">
        <v>172</v>
      </c>
    </row>
    <row r="41" spans="1:6" s="136" customFormat="1" ht="22.5" customHeight="1">
      <c r="A41" s="134" t="s">
        <v>96</v>
      </c>
      <c r="B41" s="134" t="s">
        <v>1695</v>
      </c>
      <c r="C41" s="134" t="s">
        <v>173</v>
      </c>
      <c r="D41" s="134" t="s">
        <v>165</v>
      </c>
      <c r="E41" s="274" t="s">
        <v>99</v>
      </c>
      <c r="F41" s="135" t="s">
        <v>174</v>
      </c>
    </row>
    <row r="42" spans="1:6" s="136" customFormat="1" ht="22.5" customHeight="1">
      <c r="A42" s="134" t="s">
        <v>96</v>
      </c>
      <c r="B42" s="134" t="s">
        <v>1695</v>
      </c>
      <c r="C42" s="134" t="s">
        <v>175</v>
      </c>
      <c r="D42" s="134" t="s">
        <v>165</v>
      </c>
      <c r="E42" s="274" t="s">
        <v>99</v>
      </c>
      <c r="F42" s="135" t="s">
        <v>176</v>
      </c>
    </row>
    <row r="43" spans="1:6" s="136" customFormat="1" ht="22.5" customHeight="1">
      <c r="A43" s="134" t="s">
        <v>96</v>
      </c>
      <c r="B43" s="134" t="s">
        <v>1696</v>
      </c>
      <c r="C43" s="134" t="s">
        <v>177</v>
      </c>
      <c r="D43" s="134" t="s">
        <v>165</v>
      </c>
      <c r="E43" s="274" t="s">
        <v>99</v>
      </c>
      <c r="F43" s="135" t="s">
        <v>178</v>
      </c>
    </row>
    <row r="44" spans="1:6" s="136" customFormat="1" ht="22.5" customHeight="1">
      <c r="A44" s="134" t="s">
        <v>96</v>
      </c>
      <c r="B44" s="134" t="s">
        <v>1697</v>
      </c>
      <c r="C44" s="134" t="s">
        <v>179</v>
      </c>
      <c r="D44" s="134" t="s">
        <v>165</v>
      </c>
      <c r="E44" s="274" t="s">
        <v>99</v>
      </c>
      <c r="F44" s="135" t="s">
        <v>180</v>
      </c>
    </row>
    <row r="45" spans="1:6" s="136" customFormat="1" ht="22.5" customHeight="1">
      <c r="A45" s="134" t="s">
        <v>96</v>
      </c>
      <c r="B45" s="134" t="s">
        <v>1697</v>
      </c>
      <c r="C45" s="134" t="s">
        <v>181</v>
      </c>
      <c r="D45" s="134" t="s">
        <v>165</v>
      </c>
      <c r="E45" s="274" t="s">
        <v>99</v>
      </c>
      <c r="F45" s="135" t="s">
        <v>182</v>
      </c>
    </row>
    <row r="46" spans="1:6" s="136" customFormat="1" ht="22.5" customHeight="1">
      <c r="A46" s="134" t="s">
        <v>96</v>
      </c>
      <c r="B46" s="134" t="s">
        <v>1697</v>
      </c>
      <c r="C46" s="134" t="s">
        <v>183</v>
      </c>
      <c r="D46" s="134" t="s">
        <v>165</v>
      </c>
      <c r="E46" s="274" t="s">
        <v>99</v>
      </c>
      <c r="F46" s="135" t="s">
        <v>184</v>
      </c>
    </row>
    <row r="47" spans="1:6" s="136" customFormat="1" ht="22.5" customHeight="1">
      <c r="A47" s="134" t="s">
        <v>96</v>
      </c>
      <c r="B47" s="134" t="s">
        <v>1695</v>
      </c>
      <c r="C47" s="134" t="s">
        <v>185</v>
      </c>
      <c r="D47" s="134" t="s">
        <v>165</v>
      </c>
      <c r="E47" s="274" t="s">
        <v>99</v>
      </c>
      <c r="F47" s="135" t="s">
        <v>186</v>
      </c>
    </row>
    <row r="48" spans="1:6" s="136" customFormat="1" ht="22.5" customHeight="1">
      <c r="A48" s="134" t="s">
        <v>96</v>
      </c>
      <c r="B48" s="134" t="s">
        <v>1697</v>
      </c>
      <c r="C48" s="134" t="s">
        <v>187</v>
      </c>
      <c r="D48" s="134" t="s">
        <v>165</v>
      </c>
      <c r="E48" s="274" t="s">
        <v>99</v>
      </c>
      <c r="F48" s="135" t="s">
        <v>188</v>
      </c>
    </row>
    <row r="49" spans="1:6" s="136" customFormat="1" ht="22.5" customHeight="1">
      <c r="A49" s="134" t="s">
        <v>96</v>
      </c>
      <c r="B49" s="138" t="s">
        <v>1696</v>
      </c>
      <c r="C49" s="134" t="s">
        <v>189</v>
      </c>
      <c r="D49" s="134" t="s">
        <v>165</v>
      </c>
      <c r="E49" s="274" t="s">
        <v>99</v>
      </c>
      <c r="F49" s="135" t="s">
        <v>190</v>
      </c>
    </row>
    <row r="50" spans="1:6" s="136" customFormat="1" ht="22.5" customHeight="1">
      <c r="A50" s="134" t="s">
        <v>96</v>
      </c>
      <c r="B50" s="134" t="s">
        <v>1694</v>
      </c>
      <c r="C50" s="134" t="s">
        <v>191</v>
      </c>
      <c r="D50" s="134" t="s">
        <v>165</v>
      </c>
      <c r="E50" s="274" t="s">
        <v>139</v>
      </c>
      <c r="F50" s="135" t="s">
        <v>192</v>
      </c>
    </row>
    <row r="51" spans="1:6" s="136" customFormat="1" ht="22.5" customHeight="1">
      <c r="A51" s="134" t="s">
        <v>96</v>
      </c>
      <c r="B51" s="134" t="s">
        <v>1693</v>
      </c>
      <c r="C51" s="134" t="s">
        <v>193</v>
      </c>
      <c r="D51" s="134" t="s">
        <v>165</v>
      </c>
      <c r="E51" s="274" t="s">
        <v>139</v>
      </c>
      <c r="F51" s="135" t="s">
        <v>194</v>
      </c>
    </row>
    <row r="52" spans="1:6" s="136" customFormat="1" ht="22.5" customHeight="1">
      <c r="A52" s="134" t="s">
        <v>96</v>
      </c>
      <c r="B52" s="134" t="s">
        <v>1696</v>
      </c>
      <c r="C52" s="134" t="s">
        <v>195</v>
      </c>
      <c r="D52" s="134" t="s">
        <v>165</v>
      </c>
      <c r="E52" s="274" t="s">
        <v>139</v>
      </c>
      <c r="F52" s="135" t="s">
        <v>196</v>
      </c>
    </row>
    <row r="53" spans="1:6" s="136" customFormat="1" ht="22.5" customHeight="1">
      <c r="A53" s="134" t="s">
        <v>96</v>
      </c>
      <c r="B53" s="134" t="s">
        <v>1697</v>
      </c>
      <c r="C53" s="134" t="s">
        <v>197</v>
      </c>
      <c r="D53" s="134" t="s">
        <v>165</v>
      </c>
      <c r="E53" s="274" t="s">
        <v>139</v>
      </c>
      <c r="F53" s="135" t="s">
        <v>198</v>
      </c>
    </row>
    <row r="54" spans="1:6" s="136" customFormat="1" ht="22.5" customHeight="1">
      <c r="A54" s="134" t="s">
        <v>96</v>
      </c>
      <c r="B54" s="134" t="s">
        <v>1697</v>
      </c>
      <c r="C54" s="134" t="s">
        <v>199</v>
      </c>
      <c r="D54" s="134" t="s">
        <v>165</v>
      </c>
      <c r="E54" s="274" t="s">
        <v>139</v>
      </c>
      <c r="F54" s="135" t="s">
        <v>200</v>
      </c>
    </row>
    <row r="55" spans="1:6" s="136" customFormat="1" ht="22.5" customHeight="1">
      <c r="A55" s="134" t="s">
        <v>96</v>
      </c>
      <c r="B55" s="134" t="s">
        <v>1695</v>
      </c>
      <c r="C55" s="134" t="s">
        <v>201</v>
      </c>
      <c r="D55" s="134" t="s">
        <v>202</v>
      </c>
      <c r="E55" s="274" t="s">
        <v>99</v>
      </c>
      <c r="F55" s="135" t="s">
        <v>203</v>
      </c>
    </row>
    <row r="56" spans="1:6" s="136" customFormat="1" ht="22.5" customHeight="1">
      <c r="A56" s="134" t="s">
        <v>96</v>
      </c>
      <c r="B56" s="134" t="s">
        <v>1696</v>
      </c>
      <c r="C56" s="134" t="s">
        <v>204</v>
      </c>
      <c r="D56" s="134" t="s">
        <v>202</v>
      </c>
      <c r="E56" s="274" t="s">
        <v>99</v>
      </c>
      <c r="F56" s="135" t="s">
        <v>205</v>
      </c>
    </row>
    <row r="57" spans="1:6" s="136" customFormat="1" ht="22.5" customHeight="1">
      <c r="A57" s="134" t="s">
        <v>96</v>
      </c>
      <c r="B57" s="134" t="s">
        <v>1696</v>
      </c>
      <c r="C57" s="134" t="s">
        <v>206</v>
      </c>
      <c r="D57" s="134" t="s">
        <v>202</v>
      </c>
      <c r="E57" s="274" t="s">
        <v>99</v>
      </c>
      <c r="F57" s="135" t="s">
        <v>207</v>
      </c>
    </row>
    <row r="58" spans="1:6" s="136" customFormat="1" ht="22.5" customHeight="1">
      <c r="A58" s="134" t="s">
        <v>96</v>
      </c>
      <c r="B58" s="134" t="s">
        <v>1696</v>
      </c>
      <c r="C58" s="134" t="s">
        <v>208</v>
      </c>
      <c r="D58" s="134" t="s">
        <v>202</v>
      </c>
      <c r="E58" s="274" t="s">
        <v>99</v>
      </c>
      <c r="F58" s="135" t="s">
        <v>209</v>
      </c>
    </row>
    <row r="59" spans="1:6" s="136" customFormat="1" ht="22.5" customHeight="1">
      <c r="A59" s="134" t="s">
        <v>96</v>
      </c>
      <c r="B59" s="134" t="s">
        <v>1695</v>
      </c>
      <c r="C59" s="134" t="s">
        <v>210</v>
      </c>
      <c r="D59" s="134" t="s">
        <v>202</v>
      </c>
      <c r="E59" s="274" t="s">
        <v>99</v>
      </c>
      <c r="F59" s="135" t="s">
        <v>211</v>
      </c>
    </row>
    <row r="60" spans="1:6" s="136" customFormat="1" ht="22.5" customHeight="1">
      <c r="A60" s="134" t="s">
        <v>96</v>
      </c>
      <c r="B60" s="134" t="s">
        <v>1698</v>
      </c>
      <c r="C60" s="134" t="s">
        <v>212</v>
      </c>
      <c r="D60" s="134" t="s">
        <v>202</v>
      </c>
      <c r="E60" s="274" t="s">
        <v>99</v>
      </c>
      <c r="F60" s="135" t="s">
        <v>213</v>
      </c>
    </row>
    <row r="61" spans="1:6" s="136" customFormat="1" ht="22.5" customHeight="1">
      <c r="A61" s="134" t="s">
        <v>96</v>
      </c>
      <c r="B61" s="134" t="s">
        <v>1699</v>
      </c>
      <c r="C61" s="134" t="s">
        <v>214</v>
      </c>
      <c r="D61" s="134" t="s">
        <v>202</v>
      </c>
      <c r="E61" s="274" t="s">
        <v>99</v>
      </c>
      <c r="F61" s="135" t="s">
        <v>215</v>
      </c>
    </row>
    <row r="62" spans="1:6" s="136" customFormat="1" ht="22.5" customHeight="1">
      <c r="A62" s="134" t="s">
        <v>96</v>
      </c>
      <c r="B62" s="134" t="s">
        <v>1695</v>
      </c>
      <c r="C62" s="134" t="s">
        <v>216</v>
      </c>
      <c r="D62" s="134" t="s">
        <v>202</v>
      </c>
      <c r="E62" s="274" t="s">
        <v>99</v>
      </c>
      <c r="F62" s="135" t="s">
        <v>217</v>
      </c>
    </row>
    <row r="63" spans="1:6" s="136" customFormat="1" ht="22.5" customHeight="1">
      <c r="A63" s="134" t="s">
        <v>96</v>
      </c>
      <c r="B63" s="134" t="s">
        <v>1697</v>
      </c>
      <c r="C63" s="134" t="s">
        <v>218</v>
      </c>
      <c r="D63" s="134" t="s">
        <v>202</v>
      </c>
      <c r="E63" s="274" t="s">
        <v>99</v>
      </c>
      <c r="F63" s="135" t="s">
        <v>219</v>
      </c>
    </row>
    <row r="64" spans="1:6" s="136" customFormat="1" ht="22.5" customHeight="1">
      <c r="A64" s="134" t="s">
        <v>96</v>
      </c>
      <c r="B64" s="134" t="s">
        <v>1698</v>
      </c>
      <c r="C64" s="134" t="s">
        <v>220</v>
      </c>
      <c r="D64" s="134" t="s">
        <v>202</v>
      </c>
      <c r="E64" s="274" t="s">
        <v>99</v>
      </c>
      <c r="F64" s="135" t="s">
        <v>221</v>
      </c>
    </row>
    <row r="65" spans="1:6" s="136" customFormat="1" ht="22.5" customHeight="1">
      <c r="A65" s="134" t="s">
        <v>96</v>
      </c>
      <c r="B65" s="134" t="s">
        <v>1700</v>
      </c>
      <c r="C65" s="134" t="s">
        <v>222</v>
      </c>
      <c r="D65" s="134" t="s">
        <v>202</v>
      </c>
      <c r="E65" s="274" t="s">
        <v>99</v>
      </c>
      <c r="F65" s="135" t="s">
        <v>223</v>
      </c>
    </row>
    <row r="66" spans="1:6" s="136" customFormat="1" ht="22.5" customHeight="1">
      <c r="A66" s="134" t="s">
        <v>96</v>
      </c>
      <c r="B66" s="134" t="s">
        <v>1698</v>
      </c>
      <c r="C66" s="134" t="s">
        <v>224</v>
      </c>
      <c r="D66" s="134" t="s">
        <v>202</v>
      </c>
      <c r="E66" s="274" t="s">
        <v>99</v>
      </c>
      <c r="F66" s="135" t="s">
        <v>225</v>
      </c>
    </row>
    <row r="67" spans="1:6" s="136" customFormat="1" ht="22.5" customHeight="1">
      <c r="A67" s="134" t="s">
        <v>96</v>
      </c>
      <c r="B67" s="134" t="s">
        <v>1699</v>
      </c>
      <c r="C67" s="134" t="s">
        <v>226</v>
      </c>
      <c r="D67" s="134" t="s">
        <v>202</v>
      </c>
      <c r="E67" s="274" t="s">
        <v>99</v>
      </c>
      <c r="F67" s="135" t="s">
        <v>227</v>
      </c>
    </row>
    <row r="68" spans="1:6" s="136" customFormat="1" ht="22.5" customHeight="1">
      <c r="A68" s="134" t="s">
        <v>96</v>
      </c>
      <c r="B68" s="134" t="s">
        <v>1700</v>
      </c>
      <c r="C68" s="134" t="s">
        <v>228</v>
      </c>
      <c r="D68" s="134" t="s">
        <v>202</v>
      </c>
      <c r="E68" s="274" t="s">
        <v>99</v>
      </c>
      <c r="F68" s="135" t="s">
        <v>229</v>
      </c>
    </row>
    <row r="69" spans="1:6" s="136" customFormat="1" ht="22.5" customHeight="1">
      <c r="A69" s="134" t="s">
        <v>96</v>
      </c>
      <c r="B69" s="134" t="s">
        <v>1700</v>
      </c>
      <c r="C69" s="134" t="s">
        <v>230</v>
      </c>
      <c r="D69" s="134" t="s">
        <v>202</v>
      </c>
      <c r="E69" s="274" t="s">
        <v>99</v>
      </c>
      <c r="F69" s="135" t="s">
        <v>231</v>
      </c>
    </row>
    <row r="70" spans="1:6" s="136" customFormat="1" ht="22.5" customHeight="1">
      <c r="A70" s="134" t="s">
        <v>96</v>
      </c>
      <c r="B70" s="134" t="s">
        <v>1699</v>
      </c>
      <c r="C70" s="134" t="s">
        <v>232</v>
      </c>
      <c r="D70" s="134" t="s">
        <v>202</v>
      </c>
      <c r="E70" s="274" t="s">
        <v>99</v>
      </c>
      <c r="F70" s="135" t="s">
        <v>233</v>
      </c>
    </row>
    <row r="71" spans="1:6" s="136" customFormat="1" ht="22.5" customHeight="1">
      <c r="A71" s="134" t="s">
        <v>96</v>
      </c>
      <c r="B71" s="134" t="s">
        <v>1698</v>
      </c>
      <c r="C71" s="134" t="s">
        <v>234</v>
      </c>
      <c r="D71" s="134" t="s">
        <v>202</v>
      </c>
      <c r="E71" s="274" t="s">
        <v>99</v>
      </c>
      <c r="F71" s="135" t="s">
        <v>235</v>
      </c>
    </row>
    <row r="72" spans="1:6" s="136" customFormat="1" ht="22.5" customHeight="1">
      <c r="A72" s="134" t="s">
        <v>96</v>
      </c>
      <c r="B72" s="134" t="s">
        <v>1696</v>
      </c>
      <c r="C72" s="134" t="s">
        <v>236</v>
      </c>
      <c r="D72" s="134" t="s">
        <v>202</v>
      </c>
      <c r="E72" s="274" t="s">
        <v>99</v>
      </c>
      <c r="F72" s="135" t="s">
        <v>237</v>
      </c>
    </row>
    <row r="73" spans="1:6" s="136" customFormat="1" ht="22.5" customHeight="1">
      <c r="A73" s="134" t="s">
        <v>96</v>
      </c>
      <c r="B73" s="134" t="s">
        <v>1695</v>
      </c>
      <c r="C73" s="134" t="s">
        <v>238</v>
      </c>
      <c r="D73" s="134" t="s">
        <v>202</v>
      </c>
      <c r="E73" s="274" t="s">
        <v>139</v>
      </c>
      <c r="F73" s="135" t="s">
        <v>239</v>
      </c>
    </row>
    <row r="74" spans="1:6" s="136" customFormat="1" ht="22.5" customHeight="1">
      <c r="A74" s="134" t="s">
        <v>96</v>
      </c>
      <c r="B74" s="134" t="s">
        <v>1695</v>
      </c>
      <c r="C74" s="134" t="s">
        <v>240</v>
      </c>
      <c r="D74" s="134" t="s">
        <v>202</v>
      </c>
      <c r="E74" s="274" t="s">
        <v>139</v>
      </c>
      <c r="F74" s="135" t="s">
        <v>241</v>
      </c>
    </row>
    <row r="75" spans="1:6" s="136" customFormat="1" ht="22.5" customHeight="1">
      <c r="A75" s="134" t="s">
        <v>96</v>
      </c>
      <c r="B75" s="134" t="s">
        <v>1697</v>
      </c>
      <c r="C75" s="134" t="s">
        <v>242</v>
      </c>
      <c r="D75" s="134" t="s">
        <v>202</v>
      </c>
      <c r="E75" s="274" t="s">
        <v>139</v>
      </c>
      <c r="F75" s="135" t="s">
        <v>243</v>
      </c>
    </row>
    <row r="76" spans="1:6" s="136" customFormat="1" ht="22.5" customHeight="1">
      <c r="A76" s="134" t="s">
        <v>96</v>
      </c>
      <c r="B76" s="134" t="s">
        <v>1699</v>
      </c>
      <c r="C76" s="134" t="s">
        <v>244</v>
      </c>
      <c r="D76" s="134" t="s">
        <v>202</v>
      </c>
      <c r="E76" s="274" t="s">
        <v>139</v>
      </c>
      <c r="F76" s="135" t="s">
        <v>245</v>
      </c>
    </row>
    <row r="77" spans="1:6" s="136" customFormat="1" ht="22.5" customHeight="1">
      <c r="A77" s="134" t="s">
        <v>96</v>
      </c>
      <c r="B77" s="134" t="s">
        <v>1700</v>
      </c>
      <c r="C77" s="134" t="s">
        <v>246</v>
      </c>
      <c r="D77" s="134" t="s">
        <v>202</v>
      </c>
      <c r="E77" s="274" t="s">
        <v>139</v>
      </c>
      <c r="F77" s="135" t="s">
        <v>247</v>
      </c>
    </row>
    <row r="78" spans="1:6" s="136" customFormat="1" ht="22.5" customHeight="1">
      <c r="A78" s="134" t="s">
        <v>96</v>
      </c>
      <c r="B78" s="134" t="s">
        <v>1698</v>
      </c>
      <c r="C78" s="134" t="s">
        <v>248</v>
      </c>
      <c r="D78" s="134" t="s">
        <v>202</v>
      </c>
      <c r="E78" s="274" t="s">
        <v>139</v>
      </c>
      <c r="F78" s="135" t="s">
        <v>249</v>
      </c>
    </row>
    <row r="79" spans="1:6" s="136" customFormat="1" ht="22.5" customHeight="1">
      <c r="A79" s="134" t="s">
        <v>96</v>
      </c>
      <c r="B79" s="134" t="s">
        <v>1698</v>
      </c>
      <c r="C79" s="134" t="s">
        <v>250</v>
      </c>
      <c r="D79" s="134" t="s">
        <v>202</v>
      </c>
      <c r="E79" s="274" t="s">
        <v>139</v>
      </c>
      <c r="F79" s="135" t="s">
        <v>251</v>
      </c>
    </row>
    <row r="80" spans="1:6" s="136" customFormat="1" ht="22.5" customHeight="1">
      <c r="A80" s="134" t="s">
        <v>96</v>
      </c>
      <c r="B80" s="134" t="s">
        <v>1700</v>
      </c>
      <c r="C80" s="134" t="s">
        <v>252</v>
      </c>
      <c r="D80" s="134" t="s">
        <v>202</v>
      </c>
      <c r="E80" s="274" t="s">
        <v>139</v>
      </c>
      <c r="F80" s="135" t="s">
        <v>253</v>
      </c>
    </row>
    <row r="81" spans="1:6" s="136" customFormat="1" ht="22.5" customHeight="1">
      <c r="A81" s="134" t="s">
        <v>96</v>
      </c>
      <c r="B81" s="134" t="s">
        <v>1698</v>
      </c>
      <c r="C81" s="134" t="s">
        <v>254</v>
      </c>
      <c r="D81" s="134" t="s">
        <v>202</v>
      </c>
      <c r="E81" s="274" t="s">
        <v>255</v>
      </c>
      <c r="F81" s="135" t="s">
        <v>256</v>
      </c>
    </row>
    <row r="82" spans="1:6" s="136" customFormat="1" ht="22.5" customHeight="1">
      <c r="A82" s="134" t="s">
        <v>96</v>
      </c>
      <c r="B82" s="134" t="s">
        <v>1700</v>
      </c>
      <c r="C82" s="134" t="s">
        <v>257</v>
      </c>
      <c r="D82" s="134" t="s">
        <v>202</v>
      </c>
      <c r="E82" s="274" t="s">
        <v>255</v>
      </c>
      <c r="F82" s="135" t="s">
        <v>258</v>
      </c>
    </row>
    <row r="83" spans="1:6" s="136" customFormat="1" ht="22.5" customHeight="1">
      <c r="A83" s="134" t="s">
        <v>96</v>
      </c>
      <c r="B83" s="134" t="s">
        <v>1698</v>
      </c>
      <c r="C83" s="134" t="s">
        <v>259</v>
      </c>
      <c r="D83" s="134" t="s">
        <v>260</v>
      </c>
      <c r="E83" s="274" t="s">
        <v>99</v>
      </c>
      <c r="F83" s="135" t="s">
        <v>261</v>
      </c>
    </row>
    <row r="84" spans="1:6" s="136" customFormat="1" ht="22.5" customHeight="1">
      <c r="A84" s="134" t="s">
        <v>96</v>
      </c>
      <c r="B84" s="134" t="s">
        <v>1700</v>
      </c>
      <c r="C84" s="134" t="s">
        <v>262</v>
      </c>
      <c r="D84" s="134" t="s">
        <v>260</v>
      </c>
      <c r="E84" s="274" t="s">
        <v>99</v>
      </c>
      <c r="F84" s="135" t="s">
        <v>263</v>
      </c>
    </row>
    <row r="85" spans="1:6" s="136" customFormat="1" ht="22.5" customHeight="1">
      <c r="A85" s="134" t="s">
        <v>96</v>
      </c>
      <c r="B85" s="134" t="s">
        <v>1701</v>
      </c>
      <c r="C85" s="134" t="s">
        <v>264</v>
      </c>
      <c r="D85" s="134" t="s">
        <v>260</v>
      </c>
      <c r="E85" s="274" t="s">
        <v>99</v>
      </c>
      <c r="F85" s="135" t="s">
        <v>265</v>
      </c>
    </row>
    <row r="86" spans="1:6" s="136" customFormat="1" ht="22.5" customHeight="1">
      <c r="A86" s="134" t="s">
        <v>96</v>
      </c>
      <c r="B86" s="134" t="s">
        <v>1698</v>
      </c>
      <c r="C86" s="134" t="s">
        <v>266</v>
      </c>
      <c r="D86" s="134" t="s">
        <v>260</v>
      </c>
      <c r="E86" s="274" t="s">
        <v>99</v>
      </c>
      <c r="F86" s="135" t="s">
        <v>267</v>
      </c>
    </row>
    <row r="87" spans="1:6" s="136" customFormat="1" ht="22.5" customHeight="1">
      <c r="A87" s="134" t="s">
        <v>96</v>
      </c>
      <c r="B87" s="134" t="s">
        <v>1701</v>
      </c>
      <c r="C87" s="134" t="s">
        <v>268</v>
      </c>
      <c r="D87" s="134" t="s">
        <v>260</v>
      </c>
      <c r="E87" s="274" t="s">
        <v>99</v>
      </c>
      <c r="F87" s="135" t="s">
        <v>269</v>
      </c>
    </row>
    <row r="88" spans="1:6" s="136" customFormat="1" ht="22.5" customHeight="1">
      <c r="A88" s="134" t="s">
        <v>96</v>
      </c>
      <c r="B88" s="134" t="s">
        <v>1701</v>
      </c>
      <c r="C88" s="134" t="s">
        <v>270</v>
      </c>
      <c r="D88" s="134" t="s">
        <v>260</v>
      </c>
      <c r="E88" s="274" t="s">
        <v>99</v>
      </c>
      <c r="F88" s="135" t="s">
        <v>271</v>
      </c>
    </row>
    <row r="89" spans="1:6" s="136" customFormat="1" ht="22.5" customHeight="1">
      <c r="A89" s="134" t="s">
        <v>96</v>
      </c>
      <c r="B89" s="134" t="s">
        <v>1699</v>
      </c>
      <c r="C89" s="134" t="s">
        <v>272</v>
      </c>
      <c r="D89" s="134" t="s">
        <v>260</v>
      </c>
      <c r="E89" s="274" t="s">
        <v>99</v>
      </c>
      <c r="F89" s="135" t="s">
        <v>273</v>
      </c>
    </row>
    <row r="90" spans="1:6" s="136" customFormat="1" ht="22.5" customHeight="1">
      <c r="A90" s="134" t="s">
        <v>96</v>
      </c>
      <c r="B90" s="134" t="s">
        <v>1700</v>
      </c>
      <c r="C90" s="134" t="s">
        <v>274</v>
      </c>
      <c r="D90" s="134" t="s">
        <v>260</v>
      </c>
      <c r="E90" s="274" t="s">
        <v>99</v>
      </c>
      <c r="F90" s="135" t="s">
        <v>275</v>
      </c>
    </row>
    <row r="91" spans="1:6" s="136" customFormat="1" ht="22.5" customHeight="1">
      <c r="A91" s="134" t="s">
        <v>96</v>
      </c>
      <c r="B91" s="134" t="s">
        <v>1700</v>
      </c>
      <c r="C91" s="134" t="s">
        <v>276</v>
      </c>
      <c r="D91" s="134" t="s">
        <v>260</v>
      </c>
      <c r="E91" s="274" t="s">
        <v>99</v>
      </c>
      <c r="F91" s="135" t="s">
        <v>277</v>
      </c>
    </row>
    <row r="92" spans="1:6" s="136" customFormat="1" ht="22.5" customHeight="1">
      <c r="A92" s="134" t="s">
        <v>96</v>
      </c>
      <c r="B92" s="134" t="s">
        <v>1702</v>
      </c>
      <c r="C92" s="134" t="s">
        <v>278</v>
      </c>
      <c r="D92" s="134" t="s">
        <v>260</v>
      </c>
      <c r="E92" s="274" t="s">
        <v>99</v>
      </c>
      <c r="F92" s="135" t="s">
        <v>279</v>
      </c>
    </row>
    <row r="93" spans="1:6" s="136" customFormat="1" ht="22.5" customHeight="1">
      <c r="A93" s="134" t="s">
        <v>96</v>
      </c>
      <c r="B93" s="134" t="s">
        <v>1702</v>
      </c>
      <c r="C93" s="134" t="s">
        <v>280</v>
      </c>
      <c r="D93" s="134" t="s">
        <v>260</v>
      </c>
      <c r="E93" s="274" t="s">
        <v>99</v>
      </c>
      <c r="F93" s="135" t="s">
        <v>281</v>
      </c>
    </row>
    <row r="94" spans="1:6" s="136" customFormat="1" ht="22.5" customHeight="1">
      <c r="A94" s="134" t="s">
        <v>96</v>
      </c>
      <c r="B94" s="134" t="s">
        <v>1701</v>
      </c>
      <c r="C94" s="134" t="s">
        <v>282</v>
      </c>
      <c r="D94" s="134" t="s">
        <v>260</v>
      </c>
      <c r="E94" s="274" t="s">
        <v>99</v>
      </c>
      <c r="F94" s="135" t="s">
        <v>283</v>
      </c>
    </row>
    <row r="95" spans="1:6" s="136" customFormat="1" ht="22.5" customHeight="1">
      <c r="A95" s="134" t="s">
        <v>96</v>
      </c>
      <c r="B95" s="134" t="s">
        <v>1699</v>
      </c>
      <c r="C95" s="134" t="s">
        <v>284</v>
      </c>
      <c r="D95" s="134" t="s">
        <v>260</v>
      </c>
      <c r="E95" s="274" t="s">
        <v>99</v>
      </c>
      <c r="F95" s="135" t="s">
        <v>285</v>
      </c>
    </row>
    <row r="96" spans="1:6" s="136" customFormat="1" ht="22.5" customHeight="1">
      <c r="A96" s="134" t="s">
        <v>96</v>
      </c>
      <c r="B96" s="134" t="s">
        <v>1699</v>
      </c>
      <c r="C96" s="134" t="s">
        <v>286</v>
      </c>
      <c r="D96" s="134" t="s">
        <v>260</v>
      </c>
      <c r="E96" s="274" t="s">
        <v>99</v>
      </c>
      <c r="F96" s="135" t="s">
        <v>287</v>
      </c>
    </row>
    <row r="97" spans="1:6" s="136" customFormat="1" ht="22.5" customHeight="1">
      <c r="A97" s="134" t="s">
        <v>96</v>
      </c>
      <c r="B97" s="134" t="s">
        <v>1701</v>
      </c>
      <c r="C97" s="134" t="s">
        <v>288</v>
      </c>
      <c r="D97" s="134" t="s">
        <v>260</v>
      </c>
      <c r="E97" s="274" t="s">
        <v>99</v>
      </c>
      <c r="F97" s="135" t="s">
        <v>289</v>
      </c>
    </row>
    <row r="98" spans="1:6" s="136" customFormat="1" ht="22.5" customHeight="1">
      <c r="A98" s="134" t="s">
        <v>96</v>
      </c>
      <c r="B98" s="137" t="s">
        <v>1700</v>
      </c>
      <c r="C98" s="134" t="s">
        <v>290</v>
      </c>
      <c r="D98" s="134" t="s">
        <v>260</v>
      </c>
      <c r="E98" s="274" t="s">
        <v>139</v>
      </c>
      <c r="F98" s="135" t="s">
        <v>291</v>
      </c>
    </row>
    <row r="99" spans="1:6" s="136" customFormat="1" ht="22.5" customHeight="1">
      <c r="A99" s="134" t="s">
        <v>96</v>
      </c>
      <c r="B99" s="137" t="s">
        <v>1699</v>
      </c>
      <c r="C99" s="134" t="s">
        <v>292</v>
      </c>
      <c r="D99" s="134" t="s">
        <v>260</v>
      </c>
      <c r="E99" s="274" t="s">
        <v>139</v>
      </c>
      <c r="F99" s="135" t="s">
        <v>293</v>
      </c>
    </row>
    <row r="100" spans="1:6" s="136" customFormat="1" ht="22.5" customHeight="1">
      <c r="A100" s="134" t="s">
        <v>96</v>
      </c>
      <c r="B100" s="137" t="s">
        <v>1698</v>
      </c>
      <c r="C100" s="134" t="s">
        <v>294</v>
      </c>
      <c r="D100" s="134" t="s">
        <v>260</v>
      </c>
      <c r="E100" s="274" t="s">
        <v>139</v>
      </c>
      <c r="F100" s="135" t="s">
        <v>295</v>
      </c>
    </row>
    <row r="101" spans="1:6" s="136" customFormat="1" ht="22.5" customHeight="1">
      <c r="A101" s="134" t="s">
        <v>96</v>
      </c>
      <c r="B101" s="137" t="s">
        <v>1698</v>
      </c>
      <c r="C101" s="134" t="s">
        <v>296</v>
      </c>
      <c r="D101" s="134" t="s">
        <v>260</v>
      </c>
      <c r="E101" s="274" t="s">
        <v>139</v>
      </c>
      <c r="F101" s="135" t="s">
        <v>297</v>
      </c>
    </row>
    <row r="102" spans="1:6" s="136" customFormat="1" ht="22.5" customHeight="1">
      <c r="A102" s="134" t="s">
        <v>96</v>
      </c>
      <c r="B102" s="137" t="s">
        <v>1700</v>
      </c>
      <c r="C102" s="134" t="s">
        <v>298</v>
      </c>
      <c r="D102" s="134" t="s">
        <v>260</v>
      </c>
      <c r="E102" s="274" t="s">
        <v>139</v>
      </c>
      <c r="F102" s="135" t="s">
        <v>299</v>
      </c>
    </row>
    <row r="103" spans="1:6" s="136" customFormat="1" ht="22.5" customHeight="1">
      <c r="A103" s="134" t="s">
        <v>96</v>
      </c>
      <c r="B103" s="134" t="s">
        <v>1698</v>
      </c>
      <c r="C103" s="134" t="s">
        <v>300</v>
      </c>
      <c r="D103" s="134" t="s">
        <v>260</v>
      </c>
      <c r="E103" s="274" t="s">
        <v>160</v>
      </c>
      <c r="F103" s="135" t="s">
        <v>301</v>
      </c>
    </row>
    <row r="104" spans="1:6" s="136" customFormat="1" ht="22.5" customHeight="1">
      <c r="A104" s="134" t="s">
        <v>96</v>
      </c>
      <c r="B104" s="134" t="s">
        <v>1701</v>
      </c>
      <c r="C104" s="134" t="s">
        <v>302</v>
      </c>
      <c r="D104" s="134" t="s">
        <v>260</v>
      </c>
      <c r="E104" s="274" t="s">
        <v>255</v>
      </c>
      <c r="F104" s="135" t="s">
        <v>303</v>
      </c>
    </row>
    <row r="105" spans="1:6" s="136" customFormat="1" ht="22.5" customHeight="1">
      <c r="A105" s="134" t="s">
        <v>96</v>
      </c>
      <c r="B105" s="134" t="s">
        <v>1703</v>
      </c>
      <c r="C105" s="134" t="s">
        <v>304</v>
      </c>
      <c r="D105" s="134" t="s">
        <v>305</v>
      </c>
      <c r="E105" s="274" t="s">
        <v>99</v>
      </c>
      <c r="F105" s="135" t="s">
        <v>306</v>
      </c>
    </row>
    <row r="106" spans="1:6" s="136" customFormat="1" ht="22.5" customHeight="1">
      <c r="A106" s="134" t="s">
        <v>96</v>
      </c>
      <c r="B106" s="134" t="s">
        <v>1704</v>
      </c>
      <c r="C106" s="134" t="s">
        <v>307</v>
      </c>
      <c r="D106" s="134" t="s">
        <v>305</v>
      </c>
      <c r="E106" s="274" t="s">
        <v>99</v>
      </c>
      <c r="F106" s="135" t="s">
        <v>308</v>
      </c>
    </row>
    <row r="107" spans="1:6" s="136" customFormat="1" ht="22.5" customHeight="1">
      <c r="A107" s="134" t="s">
        <v>96</v>
      </c>
      <c r="B107" s="134" t="s">
        <v>1705</v>
      </c>
      <c r="C107" s="134" t="s">
        <v>309</v>
      </c>
      <c r="D107" s="134" t="s">
        <v>305</v>
      </c>
      <c r="E107" s="274" t="s">
        <v>99</v>
      </c>
      <c r="F107" s="135" t="s">
        <v>310</v>
      </c>
    </row>
    <row r="108" spans="1:6" s="136" customFormat="1" ht="22.5" customHeight="1">
      <c r="A108" s="134" t="s">
        <v>96</v>
      </c>
      <c r="B108" s="134" t="s">
        <v>1702</v>
      </c>
      <c r="C108" s="134" t="s">
        <v>311</v>
      </c>
      <c r="D108" s="134" t="s">
        <v>305</v>
      </c>
      <c r="E108" s="274" t="s">
        <v>99</v>
      </c>
      <c r="F108" s="135" t="s">
        <v>312</v>
      </c>
    </row>
    <row r="109" spans="1:6" s="136" customFormat="1" ht="22.5" customHeight="1">
      <c r="A109" s="134" t="s">
        <v>96</v>
      </c>
      <c r="B109" s="134" t="s">
        <v>1702</v>
      </c>
      <c r="C109" s="134" t="s">
        <v>313</v>
      </c>
      <c r="D109" s="134" t="s">
        <v>305</v>
      </c>
      <c r="E109" s="274" t="s">
        <v>99</v>
      </c>
      <c r="F109" s="135" t="s">
        <v>314</v>
      </c>
    </row>
    <row r="110" spans="1:6" s="136" customFormat="1" ht="22.5" customHeight="1">
      <c r="A110" s="134" t="s">
        <v>96</v>
      </c>
      <c r="B110" s="134" t="s">
        <v>1702</v>
      </c>
      <c r="C110" s="134" t="s">
        <v>315</v>
      </c>
      <c r="D110" s="134" t="s">
        <v>305</v>
      </c>
      <c r="E110" s="274" t="s">
        <v>99</v>
      </c>
      <c r="F110" s="135" t="s">
        <v>316</v>
      </c>
    </row>
    <row r="111" spans="1:6" s="136" customFormat="1" ht="22.5" customHeight="1">
      <c r="A111" s="134" t="s">
        <v>96</v>
      </c>
      <c r="B111" s="134" t="s">
        <v>1704</v>
      </c>
      <c r="C111" s="134" t="s">
        <v>317</v>
      </c>
      <c r="D111" s="134" t="s">
        <v>305</v>
      </c>
      <c r="E111" s="274" t="s">
        <v>99</v>
      </c>
      <c r="F111" s="135" t="s">
        <v>318</v>
      </c>
    </row>
    <row r="112" spans="1:6" s="136" customFormat="1" ht="22.5" customHeight="1">
      <c r="A112" s="134" t="s">
        <v>96</v>
      </c>
      <c r="B112" s="134" t="s">
        <v>1705</v>
      </c>
      <c r="C112" s="134" t="s">
        <v>319</v>
      </c>
      <c r="D112" s="134" t="s">
        <v>305</v>
      </c>
      <c r="E112" s="274" t="s">
        <v>99</v>
      </c>
      <c r="F112" s="135" t="s">
        <v>320</v>
      </c>
    </row>
    <row r="113" spans="1:6" s="136" customFormat="1" ht="22.5" customHeight="1">
      <c r="A113" s="134" t="s">
        <v>96</v>
      </c>
      <c r="B113" s="134" t="s">
        <v>1705</v>
      </c>
      <c r="C113" s="134" t="s">
        <v>321</v>
      </c>
      <c r="D113" s="134" t="s">
        <v>305</v>
      </c>
      <c r="E113" s="274" t="s">
        <v>99</v>
      </c>
      <c r="F113" s="135" t="s">
        <v>322</v>
      </c>
    </row>
    <row r="114" spans="1:6" s="136" customFormat="1" ht="22.5" customHeight="1">
      <c r="A114" s="134" t="s">
        <v>96</v>
      </c>
      <c r="B114" s="134" t="s">
        <v>1706</v>
      </c>
      <c r="C114" s="134" t="s">
        <v>323</v>
      </c>
      <c r="D114" s="134" t="s">
        <v>305</v>
      </c>
      <c r="E114" s="274" t="s">
        <v>99</v>
      </c>
      <c r="F114" s="135" t="s">
        <v>324</v>
      </c>
    </row>
    <row r="115" spans="1:6" s="136" customFormat="1" ht="22.5" customHeight="1">
      <c r="A115" s="134" t="s">
        <v>96</v>
      </c>
      <c r="B115" s="134" t="s">
        <v>1706</v>
      </c>
      <c r="C115" s="134" t="s">
        <v>325</v>
      </c>
      <c r="D115" s="134" t="s">
        <v>305</v>
      </c>
      <c r="E115" s="274" t="s">
        <v>99</v>
      </c>
      <c r="F115" s="135" t="s">
        <v>326</v>
      </c>
    </row>
    <row r="116" spans="1:6" s="136" customFormat="1" ht="22.5" customHeight="1">
      <c r="A116" s="134" t="s">
        <v>96</v>
      </c>
      <c r="B116" s="134" t="s">
        <v>1705</v>
      </c>
      <c r="C116" s="134" t="s">
        <v>327</v>
      </c>
      <c r="D116" s="134" t="s">
        <v>305</v>
      </c>
      <c r="E116" s="274" t="s">
        <v>99</v>
      </c>
      <c r="F116" s="135" t="s">
        <v>328</v>
      </c>
    </row>
    <row r="117" spans="1:6" s="136" customFormat="1" ht="22.5" customHeight="1">
      <c r="A117" s="134" t="s">
        <v>96</v>
      </c>
      <c r="B117" s="134" t="s">
        <v>1705</v>
      </c>
      <c r="C117" s="134" t="s">
        <v>329</v>
      </c>
      <c r="D117" s="134" t="s">
        <v>305</v>
      </c>
      <c r="E117" s="274" t="s">
        <v>99</v>
      </c>
      <c r="F117" s="135" t="s">
        <v>330</v>
      </c>
    </row>
    <row r="118" spans="1:6" s="136" customFormat="1" ht="22.5" customHeight="1">
      <c r="A118" s="134" t="s">
        <v>96</v>
      </c>
      <c r="B118" s="134" t="s">
        <v>1702</v>
      </c>
      <c r="C118" s="134" t="s">
        <v>331</v>
      </c>
      <c r="D118" s="134" t="s">
        <v>305</v>
      </c>
      <c r="E118" s="274" t="s">
        <v>99</v>
      </c>
      <c r="F118" s="135" t="s">
        <v>332</v>
      </c>
    </row>
    <row r="119" spans="1:6" s="136" customFormat="1" ht="22.5" customHeight="1">
      <c r="A119" s="134" t="s">
        <v>96</v>
      </c>
      <c r="B119" s="134" t="s">
        <v>1706</v>
      </c>
      <c r="C119" s="134" t="s">
        <v>333</v>
      </c>
      <c r="D119" s="134" t="s">
        <v>305</v>
      </c>
      <c r="E119" s="274" t="s">
        <v>99</v>
      </c>
      <c r="F119" s="135" t="s">
        <v>334</v>
      </c>
    </row>
    <row r="120" spans="1:6" s="136" customFormat="1" ht="22.5" customHeight="1">
      <c r="A120" s="134" t="s">
        <v>96</v>
      </c>
      <c r="B120" s="134" t="s">
        <v>1704</v>
      </c>
      <c r="C120" s="134" t="s">
        <v>335</v>
      </c>
      <c r="D120" s="134" t="s">
        <v>305</v>
      </c>
      <c r="E120" s="274" t="s">
        <v>99</v>
      </c>
      <c r="F120" s="135" t="s">
        <v>336</v>
      </c>
    </row>
    <row r="121" spans="1:6" s="136" customFormat="1" ht="22.5" customHeight="1">
      <c r="A121" s="134" t="s">
        <v>96</v>
      </c>
      <c r="B121" s="134" t="s">
        <v>1702</v>
      </c>
      <c r="C121" s="134" t="s">
        <v>337</v>
      </c>
      <c r="D121" s="134" t="s">
        <v>305</v>
      </c>
      <c r="E121" s="274" t="s">
        <v>99</v>
      </c>
      <c r="F121" s="135" t="s">
        <v>338</v>
      </c>
    </row>
    <row r="122" spans="1:6" s="136" customFormat="1" ht="22.5" customHeight="1">
      <c r="A122" s="134" t="s">
        <v>96</v>
      </c>
      <c r="B122" s="137" t="s">
        <v>1705</v>
      </c>
      <c r="C122" s="134" t="s">
        <v>339</v>
      </c>
      <c r="D122" s="134" t="s">
        <v>305</v>
      </c>
      <c r="E122" s="274" t="s">
        <v>139</v>
      </c>
      <c r="F122" s="135" t="s">
        <v>340</v>
      </c>
    </row>
    <row r="123" spans="1:6" s="136" customFormat="1" ht="22.5" customHeight="1">
      <c r="A123" s="134" t="s">
        <v>96</v>
      </c>
      <c r="B123" s="137" t="s">
        <v>1702</v>
      </c>
      <c r="C123" s="134" t="s">
        <v>341</v>
      </c>
      <c r="D123" s="134" t="s">
        <v>305</v>
      </c>
      <c r="E123" s="274" t="s">
        <v>139</v>
      </c>
      <c r="F123" s="135" t="s">
        <v>342</v>
      </c>
    </row>
    <row r="124" spans="1:6" s="136" customFormat="1" ht="22.5" customHeight="1">
      <c r="A124" s="134" t="s">
        <v>96</v>
      </c>
      <c r="B124" s="137" t="s">
        <v>1705</v>
      </c>
      <c r="C124" s="134" t="s">
        <v>343</v>
      </c>
      <c r="D124" s="134" t="s">
        <v>305</v>
      </c>
      <c r="E124" s="274" t="s">
        <v>139</v>
      </c>
      <c r="F124" s="135" t="s">
        <v>344</v>
      </c>
    </row>
    <row r="125" spans="1:6" s="136" customFormat="1" ht="22.5" customHeight="1">
      <c r="A125" s="134" t="s">
        <v>96</v>
      </c>
      <c r="B125" s="137" t="s">
        <v>1703</v>
      </c>
      <c r="C125" s="134" t="s">
        <v>345</v>
      </c>
      <c r="D125" s="134" t="s">
        <v>305</v>
      </c>
      <c r="E125" s="274" t="s">
        <v>139</v>
      </c>
      <c r="F125" s="135" t="s">
        <v>346</v>
      </c>
    </row>
    <row r="126" spans="1:6" s="136" customFormat="1" ht="22.5" customHeight="1">
      <c r="A126" s="134" t="s">
        <v>96</v>
      </c>
      <c r="B126" s="137" t="s">
        <v>1704</v>
      </c>
      <c r="C126" s="134" t="s">
        <v>347</v>
      </c>
      <c r="D126" s="134" t="s">
        <v>305</v>
      </c>
      <c r="E126" s="274" t="s">
        <v>139</v>
      </c>
      <c r="F126" s="135" t="s">
        <v>348</v>
      </c>
    </row>
    <row r="127" spans="1:6" s="136" customFormat="1" ht="22.5" customHeight="1">
      <c r="A127" s="134" t="s">
        <v>96</v>
      </c>
      <c r="B127" s="137" t="s">
        <v>1705</v>
      </c>
      <c r="C127" s="134" t="s">
        <v>349</v>
      </c>
      <c r="D127" s="134" t="s">
        <v>305</v>
      </c>
      <c r="E127" s="274" t="s">
        <v>139</v>
      </c>
      <c r="F127" s="135" t="s">
        <v>350</v>
      </c>
    </row>
    <row r="128" spans="1:6" s="136" customFormat="1" ht="22.5" customHeight="1">
      <c r="A128" s="134" t="s">
        <v>96</v>
      </c>
      <c r="B128" s="137" t="s">
        <v>1702</v>
      </c>
      <c r="C128" s="134" t="s">
        <v>351</v>
      </c>
      <c r="D128" s="134" t="s">
        <v>305</v>
      </c>
      <c r="E128" s="274" t="s">
        <v>139</v>
      </c>
      <c r="F128" s="135" t="s">
        <v>352</v>
      </c>
    </row>
    <row r="129" spans="1:6" s="136" customFormat="1" ht="22.5" customHeight="1">
      <c r="A129" s="134" t="s">
        <v>96</v>
      </c>
      <c r="B129" s="137" t="s">
        <v>1706</v>
      </c>
      <c r="C129" s="134" t="s">
        <v>353</v>
      </c>
      <c r="D129" s="134" t="s">
        <v>305</v>
      </c>
      <c r="E129" s="274" t="s">
        <v>139</v>
      </c>
      <c r="F129" s="135" t="s">
        <v>354</v>
      </c>
    </row>
    <row r="130" spans="1:6" s="136" customFormat="1" ht="22.5" customHeight="1">
      <c r="A130" s="134" t="s">
        <v>96</v>
      </c>
      <c r="B130" s="134" t="s">
        <v>1703</v>
      </c>
      <c r="C130" s="134" t="s">
        <v>355</v>
      </c>
      <c r="D130" s="134" t="s">
        <v>356</v>
      </c>
      <c r="E130" s="274" t="s">
        <v>99</v>
      </c>
      <c r="F130" s="135" t="s">
        <v>357</v>
      </c>
    </row>
    <row r="131" spans="1:6" s="136" customFormat="1" ht="22.5" customHeight="1">
      <c r="A131" s="134" t="s">
        <v>96</v>
      </c>
      <c r="B131" s="134" t="s">
        <v>1703</v>
      </c>
      <c r="C131" s="134" t="s">
        <v>358</v>
      </c>
      <c r="D131" s="134" t="s">
        <v>356</v>
      </c>
      <c r="E131" s="274" t="s">
        <v>99</v>
      </c>
      <c r="F131" s="135" t="s">
        <v>359</v>
      </c>
    </row>
    <row r="132" spans="1:6" s="136" customFormat="1" ht="22.5" customHeight="1">
      <c r="A132" s="134" t="s">
        <v>96</v>
      </c>
      <c r="B132" s="134" t="s">
        <v>1707</v>
      </c>
      <c r="C132" s="134" t="s">
        <v>360</v>
      </c>
      <c r="D132" s="134" t="s">
        <v>356</v>
      </c>
      <c r="E132" s="274" t="s">
        <v>99</v>
      </c>
      <c r="F132" s="139" t="s">
        <v>361</v>
      </c>
    </row>
    <row r="133" spans="1:6" s="136" customFormat="1" ht="22.5" customHeight="1">
      <c r="A133" s="134" t="s">
        <v>96</v>
      </c>
      <c r="B133" s="134" t="s">
        <v>1707</v>
      </c>
      <c r="C133" s="134" t="s">
        <v>362</v>
      </c>
      <c r="D133" s="134" t="s">
        <v>356</v>
      </c>
      <c r="E133" s="274" t="s">
        <v>99</v>
      </c>
      <c r="F133" s="135" t="s">
        <v>363</v>
      </c>
    </row>
    <row r="134" spans="1:6" s="136" customFormat="1" ht="22.5" customHeight="1">
      <c r="A134" s="134" t="s">
        <v>96</v>
      </c>
      <c r="B134" s="134" t="s">
        <v>1707</v>
      </c>
      <c r="C134" s="134" t="s">
        <v>364</v>
      </c>
      <c r="D134" s="134" t="s">
        <v>356</v>
      </c>
      <c r="E134" s="274" t="s">
        <v>99</v>
      </c>
      <c r="F134" s="135" t="s">
        <v>365</v>
      </c>
    </row>
    <row r="135" spans="1:6" s="136" customFormat="1" ht="22.5" customHeight="1">
      <c r="A135" s="134" t="s">
        <v>96</v>
      </c>
      <c r="B135" s="134" t="s">
        <v>1706</v>
      </c>
      <c r="C135" s="134" t="s">
        <v>366</v>
      </c>
      <c r="D135" s="134" t="s">
        <v>356</v>
      </c>
      <c r="E135" s="274" t="s">
        <v>99</v>
      </c>
      <c r="F135" s="135" t="s">
        <v>367</v>
      </c>
    </row>
    <row r="136" spans="1:6" s="136" customFormat="1" ht="22.5" customHeight="1">
      <c r="A136" s="134" t="s">
        <v>96</v>
      </c>
      <c r="B136" s="134" t="s">
        <v>1707</v>
      </c>
      <c r="C136" s="134" t="s">
        <v>368</v>
      </c>
      <c r="D136" s="134" t="s">
        <v>356</v>
      </c>
      <c r="E136" s="274" t="s">
        <v>99</v>
      </c>
      <c r="F136" s="135" t="s">
        <v>369</v>
      </c>
    </row>
    <row r="137" spans="1:6" s="136" customFormat="1" ht="22.5" customHeight="1">
      <c r="A137" s="134" t="s">
        <v>96</v>
      </c>
      <c r="B137" s="134" t="s">
        <v>1706</v>
      </c>
      <c r="C137" s="134" t="s">
        <v>370</v>
      </c>
      <c r="D137" s="134" t="s">
        <v>356</v>
      </c>
      <c r="E137" s="274" t="s">
        <v>99</v>
      </c>
      <c r="F137" s="135" t="s">
        <v>371</v>
      </c>
    </row>
    <row r="138" spans="1:6" s="136" customFormat="1" ht="22.5" customHeight="1">
      <c r="A138" s="134" t="s">
        <v>96</v>
      </c>
      <c r="B138" s="134" t="s">
        <v>1704</v>
      </c>
      <c r="C138" s="134" t="s">
        <v>372</v>
      </c>
      <c r="D138" s="134" t="s">
        <v>356</v>
      </c>
      <c r="E138" s="274" t="s">
        <v>99</v>
      </c>
      <c r="F138" s="135" t="s">
        <v>373</v>
      </c>
    </row>
    <row r="139" spans="1:6" s="136" customFormat="1" ht="22.5" customHeight="1">
      <c r="A139" s="134" t="s">
        <v>96</v>
      </c>
      <c r="B139" s="134" t="s">
        <v>1704</v>
      </c>
      <c r="C139" s="134" t="s">
        <v>374</v>
      </c>
      <c r="D139" s="134" t="s">
        <v>356</v>
      </c>
      <c r="E139" s="274" t="s">
        <v>99</v>
      </c>
      <c r="F139" s="135" t="s">
        <v>375</v>
      </c>
    </row>
    <row r="140" spans="1:6" s="136" customFormat="1" ht="22.5" customHeight="1">
      <c r="A140" s="134" t="s">
        <v>96</v>
      </c>
      <c r="B140" s="134" t="s">
        <v>1707</v>
      </c>
      <c r="C140" s="134" t="s">
        <v>376</v>
      </c>
      <c r="D140" s="134" t="s">
        <v>356</v>
      </c>
      <c r="E140" s="274" t="s">
        <v>99</v>
      </c>
      <c r="F140" s="135" t="s">
        <v>377</v>
      </c>
    </row>
    <row r="141" spans="1:6" s="136" customFormat="1" ht="22.5" customHeight="1">
      <c r="A141" s="134" t="s">
        <v>96</v>
      </c>
      <c r="B141" s="134" t="s">
        <v>1703</v>
      </c>
      <c r="C141" s="134" t="s">
        <v>378</v>
      </c>
      <c r="D141" s="134" t="s">
        <v>356</v>
      </c>
      <c r="E141" s="274" t="s">
        <v>99</v>
      </c>
      <c r="F141" s="135" t="s">
        <v>379</v>
      </c>
    </row>
    <row r="142" spans="1:6" s="136" customFormat="1" ht="22.5" customHeight="1">
      <c r="A142" s="134" t="s">
        <v>96</v>
      </c>
      <c r="B142" s="134" t="s">
        <v>1707</v>
      </c>
      <c r="C142" s="134" t="s">
        <v>380</v>
      </c>
      <c r="D142" s="134" t="s">
        <v>356</v>
      </c>
      <c r="E142" s="274" t="s">
        <v>99</v>
      </c>
      <c r="F142" s="135" t="s">
        <v>381</v>
      </c>
    </row>
    <row r="143" spans="1:6" s="136" customFormat="1" ht="22.5" customHeight="1">
      <c r="A143" s="134" t="s">
        <v>96</v>
      </c>
      <c r="B143" s="134" t="s">
        <v>1703</v>
      </c>
      <c r="C143" s="134" t="s">
        <v>382</v>
      </c>
      <c r="D143" s="134" t="s">
        <v>356</v>
      </c>
      <c r="E143" s="274" t="s">
        <v>99</v>
      </c>
      <c r="F143" s="135" t="s">
        <v>383</v>
      </c>
    </row>
    <row r="144" spans="1:6" s="136" customFormat="1" ht="22.5" customHeight="1">
      <c r="A144" s="134" t="s">
        <v>96</v>
      </c>
      <c r="B144" s="137" t="s">
        <v>1703</v>
      </c>
      <c r="C144" s="134" t="s">
        <v>384</v>
      </c>
      <c r="D144" s="134" t="s">
        <v>356</v>
      </c>
      <c r="E144" s="274" t="s">
        <v>139</v>
      </c>
      <c r="F144" s="135" t="s">
        <v>385</v>
      </c>
    </row>
    <row r="145" spans="1:6" s="136" customFormat="1" ht="22.5" customHeight="1">
      <c r="A145" s="134" t="s">
        <v>96</v>
      </c>
      <c r="B145" s="137" t="s">
        <v>1707</v>
      </c>
      <c r="C145" s="134" t="s">
        <v>386</v>
      </c>
      <c r="D145" s="134" t="s">
        <v>356</v>
      </c>
      <c r="E145" s="274" t="s">
        <v>139</v>
      </c>
      <c r="F145" s="135" t="s">
        <v>387</v>
      </c>
    </row>
    <row r="146" spans="1:6" s="136" customFormat="1" ht="22.5" customHeight="1">
      <c r="A146" s="134" t="s">
        <v>96</v>
      </c>
      <c r="B146" s="137" t="s">
        <v>1707</v>
      </c>
      <c r="C146" s="134" t="s">
        <v>388</v>
      </c>
      <c r="D146" s="134" t="s">
        <v>356</v>
      </c>
      <c r="E146" s="274" t="s">
        <v>139</v>
      </c>
      <c r="F146" s="135" t="s">
        <v>389</v>
      </c>
    </row>
    <row r="147" spans="1:6" s="136" customFormat="1" ht="22.5" customHeight="1">
      <c r="A147" s="134" t="s">
        <v>96</v>
      </c>
      <c r="B147" s="137" t="s">
        <v>1704</v>
      </c>
      <c r="C147" s="134" t="s">
        <v>390</v>
      </c>
      <c r="D147" s="134" t="s">
        <v>356</v>
      </c>
      <c r="E147" s="274" t="s">
        <v>139</v>
      </c>
      <c r="F147" s="135" t="s">
        <v>391</v>
      </c>
    </row>
    <row r="148" spans="1:6" s="136" customFormat="1" ht="22.5" customHeight="1">
      <c r="A148" s="134" t="s">
        <v>96</v>
      </c>
      <c r="B148" s="137" t="s">
        <v>1704</v>
      </c>
      <c r="C148" s="134" t="s">
        <v>392</v>
      </c>
      <c r="D148" s="134" t="s">
        <v>356</v>
      </c>
      <c r="E148" s="274" t="s">
        <v>139</v>
      </c>
      <c r="F148" s="135" t="s">
        <v>393</v>
      </c>
    </row>
    <row r="149" spans="1:6" s="136" customFormat="1" ht="22.5" customHeight="1">
      <c r="A149" s="134" t="s">
        <v>96</v>
      </c>
      <c r="B149" s="137" t="s">
        <v>1704</v>
      </c>
      <c r="C149" s="134" t="s">
        <v>394</v>
      </c>
      <c r="D149" s="134" t="s">
        <v>356</v>
      </c>
      <c r="E149" s="274" t="s">
        <v>139</v>
      </c>
      <c r="F149" s="135" t="s">
        <v>395</v>
      </c>
    </row>
    <row r="150" spans="1:6" s="136" customFormat="1" ht="22.5" customHeight="1">
      <c r="A150" s="134" t="s">
        <v>96</v>
      </c>
      <c r="B150" s="137" t="s">
        <v>1707</v>
      </c>
      <c r="C150" s="134" t="s">
        <v>396</v>
      </c>
      <c r="D150" s="134" t="s">
        <v>356</v>
      </c>
      <c r="E150" s="274" t="s">
        <v>139</v>
      </c>
      <c r="F150" s="135" t="s">
        <v>397</v>
      </c>
    </row>
    <row r="151" spans="1:6" s="136" customFormat="1" ht="22.5" customHeight="1">
      <c r="A151" s="134" t="s">
        <v>96</v>
      </c>
      <c r="B151" s="134" t="s">
        <v>1707</v>
      </c>
      <c r="C151" s="134" t="s">
        <v>398</v>
      </c>
      <c r="D151" s="134" t="s">
        <v>356</v>
      </c>
      <c r="E151" s="274" t="s">
        <v>139</v>
      </c>
      <c r="F151" s="135" t="s">
        <v>399</v>
      </c>
    </row>
    <row r="152" spans="1:6" s="136" customFormat="1" ht="22.5" customHeight="1">
      <c r="A152" s="134" t="s">
        <v>96</v>
      </c>
      <c r="B152" s="134" t="s">
        <v>1704</v>
      </c>
      <c r="C152" s="134" t="s">
        <v>400</v>
      </c>
      <c r="D152" s="134" t="s">
        <v>401</v>
      </c>
      <c r="E152" s="274" t="s">
        <v>99</v>
      </c>
      <c r="F152" s="135" t="s">
        <v>402</v>
      </c>
    </row>
    <row r="153" spans="1:6" s="136" customFormat="1" ht="22.5" customHeight="1">
      <c r="A153" s="134" t="s">
        <v>96</v>
      </c>
      <c r="B153" s="134" t="s">
        <v>1708</v>
      </c>
      <c r="C153" s="134" t="s">
        <v>403</v>
      </c>
      <c r="D153" s="134" t="s">
        <v>401</v>
      </c>
      <c r="E153" s="274" t="s">
        <v>99</v>
      </c>
      <c r="F153" s="135" t="s">
        <v>404</v>
      </c>
    </row>
    <row r="154" spans="1:6" s="136" customFormat="1" ht="22.5" customHeight="1">
      <c r="A154" s="134" t="s">
        <v>96</v>
      </c>
      <c r="B154" s="134" t="s">
        <v>1708</v>
      </c>
      <c r="C154" s="134" t="s">
        <v>405</v>
      </c>
      <c r="D154" s="134" t="s">
        <v>401</v>
      </c>
      <c r="E154" s="274" t="s">
        <v>99</v>
      </c>
      <c r="F154" s="135" t="s">
        <v>406</v>
      </c>
    </row>
    <row r="155" spans="1:6" s="136" customFormat="1" ht="22.5" customHeight="1">
      <c r="A155" s="134" t="s">
        <v>96</v>
      </c>
      <c r="B155" s="134" t="s">
        <v>1706</v>
      </c>
      <c r="C155" s="134" t="s">
        <v>407</v>
      </c>
      <c r="D155" s="134" t="s">
        <v>401</v>
      </c>
      <c r="E155" s="274" t="s">
        <v>99</v>
      </c>
      <c r="F155" s="135" t="s">
        <v>408</v>
      </c>
    </row>
    <row r="156" spans="1:6" s="136" customFormat="1" ht="22.5" customHeight="1">
      <c r="A156" s="134" t="s">
        <v>96</v>
      </c>
      <c r="B156" s="134" t="s">
        <v>1706</v>
      </c>
      <c r="C156" s="134" t="s">
        <v>409</v>
      </c>
      <c r="D156" s="134" t="s">
        <v>401</v>
      </c>
      <c r="E156" s="274" t="s">
        <v>99</v>
      </c>
      <c r="F156" s="135" t="s">
        <v>410</v>
      </c>
    </row>
    <row r="157" spans="1:6" s="136" customFormat="1" ht="22.5" customHeight="1">
      <c r="A157" s="134" t="s">
        <v>96</v>
      </c>
      <c r="B157" s="134" t="s">
        <v>1709</v>
      </c>
      <c r="C157" s="134" t="s">
        <v>411</v>
      </c>
      <c r="D157" s="134" t="s">
        <v>401</v>
      </c>
      <c r="E157" s="274" t="s">
        <v>99</v>
      </c>
      <c r="F157" s="135" t="s">
        <v>412</v>
      </c>
    </row>
    <row r="158" spans="1:6" s="136" customFormat="1" ht="22.5" customHeight="1">
      <c r="A158" s="134" t="s">
        <v>96</v>
      </c>
      <c r="B158" s="134" t="s">
        <v>1709</v>
      </c>
      <c r="C158" s="134" t="s">
        <v>413</v>
      </c>
      <c r="D158" s="134" t="s">
        <v>401</v>
      </c>
      <c r="E158" s="274" t="s">
        <v>99</v>
      </c>
      <c r="F158" s="135" t="s">
        <v>414</v>
      </c>
    </row>
    <row r="159" spans="1:6" s="136" customFormat="1" ht="22.5" customHeight="1">
      <c r="A159" s="134" t="s">
        <v>96</v>
      </c>
      <c r="B159" s="134" t="s">
        <v>1709</v>
      </c>
      <c r="C159" s="134" t="s">
        <v>415</v>
      </c>
      <c r="D159" s="134" t="s">
        <v>401</v>
      </c>
      <c r="E159" s="274" t="s">
        <v>99</v>
      </c>
      <c r="F159" s="135" t="s">
        <v>416</v>
      </c>
    </row>
    <row r="160" spans="1:6" s="136" customFormat="1" ht="22.5" customHeight="1">
      <c r="A160" s="134" t="s">
        <v>96</v>
      </c>
      <c r="B160" s="134" t="s">
        <v>1708</v>
      </c>
      <c r="C160" s="134" t="s">
        <v>417</v>
      </c>
      <c r="D160" s="134" t="s">
        <v>401</v>
      </c>
      <c r="E160" s="274" t="s">
        <v>99</v>
      </c>
      <c r="F160" s="135" t="s">
        <v>418</v>
      </c>
    </row>
    <row r="161" spans="1:6" s="136" customFormat="1" ht="22.5" customHeight="1">
      <c r="A161" s="134" t="s">
        <v>96</v>
      </c>
      <c r="B161" s="134" t="s">
        <v>1709</v>
      </c>
      <c r="C161" s="134" t="s">
        <v>419</v>
      </c>
      <c r="D161" s="134" t="s">
        <v>401</v>
      </c>
      <c r="E161" s="274" t="s">
        <v>99</v>
      </c>
      <c r="F161" s="135" t="s">
        <v>420</v>
      </c>
    </row>
    <row r="162" spans="1:6" s="136" customFormat="1" ht="22.5" customHeight="1">
      <c r="A162" s="134" t="s">
        <v>96</v>
      </c>
      <c r="B162" s="134" t="s">
        <v>1709</v>
      </c>
      <c r="C162" s="134" t="s">
        <v>421</v>
      </c>
      <c r="D162" s="134" t="s">
        <v>401</v>
      </c>
      <c r="E162" s="274" t="s">
        <v>99</v>
      </c>
      <c r="F162" s="135" t="s">
        <v>422</v>
      </c>
    </row>
    <row r="163" spans="1:6" s="136" customFormat="1" ht="22.5" customHeight="1">
      <c r="A163" s="134" t="s">
        <v>96</v>
      </c>
      <c r="B163" s="134" t="s">
        <v>1709</v>
      </c>
      <c r="C163" s="134" t="s">
        <v>423</v>
      </c>
      <c r="D163" s="134" t="s">
        <v>401</v>
      </c>
      <c r="E163" s="274" t="s">
        <v>99</v>
      </c>
      <c r="F163" s="135" t="s">
        <v>424</v>
      </c>
    </row>
    <row r="164" spans="1:6" s="136" customFormat="1" ht="22.5" customHeight="1">
      <c r="A164" s="134" t="s">
        <v>96</v>
      </c>
      <c r="B164" s="134" t="s">
        <v>1709</v>
      </c>
      <c r="C164" s="134" t="s">
        <v>425</v>
      </c>
      <c r="D164" s="134" t="s">
        <v>401</v>
      </c>
      <c r="E164" s="274" t="s">
        <v>99</v>
      </c>
      <c r="F164" s="135" t="s">
        <v>426</v>
      </c>
    </row>
    <row r="165" spans="1:6" s="136" customFormat="1" ht="22.5" customHeight="1">
      <c r="A165" s="134" t="s">
        <v>96</v>
      </c>
      <c r="B165" s="134" t="s">
        <v>1708</v>
      </c>
      <c r="C165" s="134" t="s">
        <v>427</v>
      </c>
      <c r="D165" s="134" t="s">
        <v>401</v>
      </c>
      <c r="E165" s="274" t="s">
        <v>99</v>
      </c>
      <c r="F165" s="135" t="s">
        <v>428</v>
      </c>
    </row>
    <row r="166" spans="1:6" s="136" customFormat="1" ht="22.5" customHeight="1">
      <c r="A166" s="134" t="s">
        <v>96</v>
      </c>
      <c r="B166" s="134" t="s">
        <v>1708</v>
      </c>
      <c r="C166" s="134" t="s">
        <v>429</v>
      </c>
      <c r="D166" s="134" t="s">
        <v>401</v>
      </c>
      <c r="E166" s="274" t="s">
        <v>99</v>
      </c>
      <c r="F166" s="135" t="s">
        <v>430</v>
      </c>
    </row>
    <row r="167" spans="1:6" s="136" customFormat="1" ht="22.5" customHeight="1">
      <c r="A167" s="134" t="s">
        <v>96</v>
      </c>
      <c r="B167" s="134" t="s">
        <v>1708</v>
      </c>
      <c r="C167" s="134">
        <v>9672</v>
      </c>
      <c r="D167" s="134" t="s">
        <v>401</v>
      </c>
      <c r="E167" s="274" t="s">
        <v>99</v>
      </c>
      <c r="F167" s="135" t="s">
        <v>431</v>
      </c>
    </row>
    <row r="168" spans="1:6" s="136" customFormat="1" ht="22.5" customHeight="1">
      <c r="A168" s="134" t="s">
        <v>96</v>
      </c>
      <c r="B168" s="134" t="s">
        <v>1706</v>
      </c>
      <c r="C168" s="134" t="s">
        <v>432</v>
      </c>
      <c r="D168" s="134" t="s">
        <v>401</v>
      </c>
      <c r="E168" s="274" t="s">
        <v>139</v>
      </c>
      <c r="F168" s="135" t="s">
        <v>433</v>
      </c>
    </row>
    <row r="169" spans="1:6" s="136" customFormat="1" ht="22.5" customHeight="1">
      <c r="A169" s="134" t="s">
        <v>96</v>
      </c>
      <c r="B169" s="134" t="s">
        <v>1709</v>
      </c>
      <c r="C169" s="134" t="s">
        <v>434</v>
      </c>
      <c r="D169" s="134" t="s">
        <v>401</v>
      </c>
      <c r="E169" s="274" t="s">
        <v>139</v>
      </c>
      <c r="F169" s="135" t="s">
        <v>435</v>
      </c>
    </row>
    <row r="170" spans="1:6" s="136" customFormat="1" ht="22.5" customHeight="1">
      <c r="A170" s="134" t="s">
        <v>96</v>
      </c>
      <c r="B170" s="134" t="s">
        <v>1708</v>
      </c>
      <c r="C170" s="134" t="s">
        <v>436</v>
      </c>
      <c r="D170" s="134" t="s">
        <v>401</v>
      </c>
      <c r="E170" s="274" t="s">
        <v>139</v>
      </c>
      <c r="F170" s="135" t="s">
        <v>437</v>
      </c>
    </row>
    <row r="171" spans="1:6" s="136" customFormat="1" ht="22.5" customHeight="1">
      <c r="A171" s="134" t="s">
        <v>96</v>
      </c>
      <c r="B171" s="134" t="s">
        <v>1709</v>
      </c>
      <c r="C171" s="134" t="s">
        <v>438</v>
      </c>
      <c r="D171" s="134" t="s">
        <v>401</v>
      </c>
      <c r="E171" s="274" t="s">
        <v>139</v>
      </c>
      <c r="F171" s="135" t="s">
        <v>439</v>
      </c>
    </row>
    <row r="172" spans="1:6" s="136" customFormat="1" ht="22.5" customHeight="1">
      <c r="A172" s="134" t="s">
        <v>96</v>
      </c>
      <c r="B172" s="134" t="s">
        <v>1708</v>
      </c>
      <c r="C172" s="134" t="s">
        <v>440</v>
      </c>
      <c r="D172" s="134" t="s">
        <v>401</v>
      </c>
      <c r="E172" s="274" t="s">
        <v>139</v>
      </c>
      <c r="F172" s="135" t="s">
        <v>441</v>
      </c>
    </row>
    <row r="173" spans="1:6" s="136" customFormat="1" ht="22.5" customHeight="1">
      <c r="A173" s="134" t="s">
        <v>96</v>
      </c>
      <c r="B173" s="134" t="s">
        <v>1708</v>
      </c>
      <c r="C173" s="134" t="s">
        <v>442</v>
      </c>
      <c r="D173" s="134" t="s">
        <v>401</v>
      </c>
      <c r="E173" s="274" t="s">
        <v>139</v>
      </c>
      <c r="F173" s="135" t="s">
        <v>443</v>
      </c>
    </row>
    <row r="174" spans="1:6" s="136" customFormat="1" ht="22.5" customHeight="1">
      <c r="A174" s="134" t="s">
        <v>96</v>
      </c>
      <c r="B174" s="134" t="s">
        <v>1708</v>
      </c>
      <c r="C174" s="134">
        <v>9674</v>
      </c>
      <c r="D174" s="134" t="s">
        <v>401</v>
      </c>
      <c r="E174" s="274" t="s">
        <v>139</v>
      </c>
      <c r="F174" s="135" t="s">
        <v>444</v>
      </c>
    </row>
    <row r="175" spans="1:6" s="136" customFormat="1" ht="22.5" customHeight="1">
      <c r="A175" s="134" t="s">
        <v>96</v>
      </c>
      <c r="B175" s="134" t="s">
        <v>1709</v>
      </c>
      <c r="C175" s="134" t="s">
        <v>337</v>
      </c>
      <c r="D175" s="134" t="s">
        <v>401</v>
      </c>
      <c r="E175" s="274" t="s">
        <v>255</v>
      </c>
      <c r="F175" s="135" t="s">
        <v>445</v>
      </c>
    </row>
    <row r="176" spans="1:6" s="136" customFormat="1" ht="22.5" customHeight="1">
      <c r="A176" s="134" t="s">
        <v>96</v>
      </c>
      <c r="B176" s="134" t="s">
        <v>1710</v>
      </c>
      <c r="C176" s="134" t="s">
        <v>446</v>
      </c>
      <c r="D176" s="134" t="s">
        <v>447</v>
      </c>
      <c r="E176" s="274" t="s">
        <v>99</v>
      </c>
      <c r="F176" s="135" t="s">
        <v>448</v>
      </c>
    </row>
    <row r="177" spans="1:6" s="136" customFormat="1" ht="22.5" customHeight="1">
      <c r="A177" s="134" t="s">
        <v>96</v>
      </c>
      <c r="B177" s="134" t="s">
        <v>1710</v>
      </c>
      <c r="C177" s="134" t="s">
        <v>449</v>
      </c>
      <c r="D177" s="134" t="s">
        <v>450</v>
      </c>
      <c r="E177" s="274" t="s">
        <v>99</v>
      </c>
      <c r="F177" s="135" t="s">
        <v>451</v>
      </c>
    </row>
    <row r="178" spans="1:6" s="136" customFormat="1" ht="22.5" customHeight="1">
      <c r="A178" s="134" t="s">
        <v>96</v>
      </c>
      <c r="B178" s="134" t="s">
        <v>1710</v>
      </c>
      <c r="C178" s="134" t="s">
        <v>452</v>
      </c>
      <c r="D178" s="134" t="s">
        <v>450</v>
      </c>
      <c r="E178" s="274" t="s">
        <v>99</v>
      </c>
      <c r="F178" s="135" t="s">
        <v>453</v>
      </c>
    </row>
    <row r="179" spans="1:6" s="136" customFormat="1" ht="22.5" customHeight="1">
      <c r="A179" s="134" t="s">
        <v>96</v>
      </c>
      <c r="B179" s="134" t="s">
        <v>1710</v>
      </c>
      <c r="C179" s="134" t="s">
        <v>454</v>
      </c>
      <c r="D179" s="134" t="s">
        <v>450</v>
      </c>
      <c r="E179" s="274" t="s">
        <v>99</v>
      </c>
      <c r="F179" s="135" t="s">
        <v>455</v>
      </c>
    </row>
    <row r="180" spans="1:6" s="136" customFormat="1" ht="22.5" customHeight="1">
      <c r="A180" s="134" t="s">
        <v>96</v>
      </c>
      <c r="B180" s="134" t="s">
        <v>1710</v>
      </c>
      <c r="C180" s="134" t="s">
        <v>456</v>
      </c>
      <c r="D180" s="134" t="s">
        <v>450</v>
      </c>
      <c r="E180" s="274" t="s">
        <v>99</v>
      </c>
      <c r="F180" s="135" t="s">
        <v>457</v>
      </c>
    </row>
    <row r="181" spans="1:6" s="136" customFormat="1" ht="22.5" customHeight="1">
      <c r="A181" s="134" t="s">
        <v>96</v>
      </c>
      <c r="B181" s="134" t="s">
        <v>1710</v>
      </c>
      <c r="C181" s="134" t="s">
        <v>458</v>
      </c>
      <c r="D181" s="134" t="s">
        <v>450</v>
      </c>
      <c r="E181" s="274" t="s">
        <v>99</v>
      </c>
      <c r="F181" s="135" t="s">
        <v>459</v>
      </c>
    </row>
    <row r="182" spans="1:6" s="136" customFormat="1" ht="22.5" customHeight="1">
      <c r="A182" s="134" t="s">
        <v>96</v>
      </c>
      <c r="B182" s="134" t="s">
        <v>1710</v>
      </c>
      <c r="C182" s="134" t="s">
        <v>460</v>
      </c>
      <c r="D182" s="134" t="s">
        <v>450</v>
      </c>
      <c r="E182" s="274" t="s">
        <v>139</v>
      </c>
      <c r="F182" s="135" t="s">
        <v>461</v>
      </c>
    </row>
    <row r="183" spans="1:6" s="136" customFormat="1" ht="22.5" customHeight="1">
      <c r="A183" s="134" t="s">
        <v>96</v>
      </c>
      <c r="B183" s="134" t="s">
        <v>1710</v>
      </c>
      <c r="C183" s="134" t="s">
        <v>462</v>
      </c>
      <c r="D183" s="134" t="s">
        <v>450</v>
      </c>
      <c r="E183" s="274" t="s">
        <v>139</v>
      </c>
      <c r="F183" s="135" t="s">
        <v>463</v>
      </c>
    </row>
    <row r="184" spans="1:6" s="136" customFormat="1" ht="22.5" customHeight="1">
      <c r="A184" s="134" t="s">
        <v>96</v>
      </c>
      <c r="B184" s="134" t="s">
        <v>1710</v>
      </c>
      <c r="C184" s="134" t="s">
        <v>464</v>
      </c>
      <c r="D184" s="134" t="s">
        <v>450</v>
      </c>
      <c r="E184" s="274" t="s">
        <v>139</v>
      </c>
      <c r="F184" s="135" t="s">
        <v>465</v>
      </c>
    </row>
    <row r="185" spans="1:6" s="136" customFormat="1" ht="22.5" customHeight="1">
      <c r="A185" s="134" t="s">
        <v>96</v>
      </c>
      <c r="B185" s="134" t="s">
        <v>1711</v>
      </c>
      <c r="C185" s="134" t="s">
        <v>466</v>
      </c>
      <c r="D185" s="134" t="s">
        <v>467</v>
      </c>
      <c r="E185" s="274" t="s">
        <v>99</v>
      </c>
      <c r="F185" s="135" t="s">
        <v>468</v>
      </c>
    </row>
    <row r="186" spans="1:6" s="136" customFormat="1" ht="22.5" customHeight="1">
      <c r="A186" s="134" t="s">
        <v>96</v>
      </c>
      <c r="B186" s="134" t="s">
        <v>1711</v>
      </c>
      <c r="C186" s="134" t="s">
        <v>469</v>
      </c>
      <c r="D186" s="134" t="s">
        <v>467</v>
      </c>
      <c r="E186" s="274" t="s">
        <v>99</v>
      </c>
      <c r="F186" s="135" t="s">
        <v>470</v>
      </c>
    </row>
    <row r="187" spans="1:6" s="136" customFormat="1" ht="22.5" customHeight="1">
      <c r="A187" s="134" t="s">
        <v>96</v>
      </c>
      <c r="B187" s="134" t="s">
        <v>1711</v>
      </c>
      <c r="C187" s="134" t="s">
        <v>471</v>
      </c>
      <c r="D187" s="134" t="s">
        <v>467</v>
      </c>
      <c r="E187" s="274" t="s">
        <v>139</v>
      </c>
      <c r="F187" s="135" t="s">
        <v>472</v>
      </c>
    </row>
    <row r="188" spans="1:6" s="136" customFormat="1" ht="22.5" customHeight="1">
      <c r="A188" s="134" t="s">
        <v>96</v>
      </c>
      <c r="B188" s="134" t="s">
        <v>1711</v>
      </c>
      <c r="C188" s="134" t="s">
        <v>473</v>
      </c>
      <c r="D188" s="134" t="s">
        <v>467</v>
      </c>
      <c r="E188" s="274" t="s">
        <v>139</v>
      </c>
      <c r="F188" s="135" t="s">
        <v>474</v>
      </c>
    </row>
    <row r="189" spans="1:6" s="136" customFormat="1" ht="22.5" customHeight="1">
      <c r="A189" s="134" t="s">
        <v>96</v>
      </c>
      <c r="B189" s="134" t="s">
        <v>1711</v>
      </c>
      <c r="C189" s="134" t="s">
        <v>475</v>
      </c>
      <c r="D189" s="134" t="s">
        <v>467</v>
      </c>
      <c r="E189" s="274" t="s">
        <v>19</v>
      </c>
      <c r="F189" s="135" t="s">
        <v>476</v>
      </c>
    </row>
    <row r="190" spans="1:6" s="136" customFormat="1" ht="22.5" customHeight="1">
      <c r="A190" s="134" t="s">
        <v>96</v>
      </c>
      <c r="B190" s="134" t="s">
        <v>1712</v>
      </c>
      <c r="C190" s="134" t="s">
        <v>477</v>
      </c>
      <c r="D190" s="134" t="s">
        <v>478</v>
      </c>
      <c r="E190" s="274" t="s">
        <v>99</v>
      </c>
      <c r="F190" s="135" t="s">
        <v>479</v>
      </c>
    </row>
    <row r="191" spans="1:6" s="136" customFormat="1" ht="22.5" customHeight="1">
      <c r="A191" s="134" t="s">
        <v>96</v>
      </c>
      <c r="B191" s="134" t="s">
        <v>1713</v>
      </c>
      <c r="C191" s="134" t="s">
        <v>480</v>
      </c>
      <c r="D191" s="134" t="s">
        <v>478</v>
      </c>
      <c r="E191" s="274" t="s">
        <v>99</v>
      </c>
      <c r="F191" s="135" t="s">
        <v>481</v>
      </c>
    </row>
    <row r="192" spans="1:6" s="136" customFormat="1" ht="22.5" customHeight="1">
      <c r="A192" s="134" t="s">
        <v>96</v>
      </c>
      <c r="B192" s="134" t="s">
        <v>1713</v>
      </c>
      <c r="C192" s="134" t="s">
        <v>482</v>
      </c>
      <c r="D192" s="134" t="s">
        <v>478</v>
      </c>
      <c r="E192" s="274" t="s">
        <v>99</v>
      </c>
      <c r="F192" s="135" t="s">
        <v>483</v>
      </c>
    </row>
    <row r="193" spans="1:6" s="136" customFormat="1" ht="22.5" customHeight="1">
      <c r="A193" s="134" t="s">
        <v>96</v>
      </c>
      <c r="B193" s="134" t="s">
        <v>1714</v>
      </c>
      <c r="C193" s="134" t="s">
        <v>484</v>
      </c>
      <c r="D193" s="134" t="s">
        <v>478</v>
      </c>
      <c r="E193" s="274" t="s">
        <v>99</v>
      </c>
      <c r="F193" s="135" t="s">
        <v>485</v>
      </c>
    </row>
    <row r="194" spans="1:6" s="136" customFormat="1" ht="22.5" customHeight="1">
      <c r="A194" s="134" t="s">
        <v>96</v>
      </c>
      <c r="B194" s="134" t="s">
        <v>1715</v>
      </c>
      <c r="C194" s="134" t="s">
        <v>486</v>
      </c>
      <c r="D194" s="134" t="s">
        <v>478</v>
      </c>
      <c r="E194" s="274" t="s">
        <v>99</v>
      </c>
      <c r="F194" s="135" t="s">
        <v>487</v>
      </c>
    </row>
    <row r="195" spans="1:6" s="136" customFormat="1" ht="22.5" customHeight="1">
      <c r="A195" s="134" t="s">
        <v>96</v>
      </c>
      <c r="B195" s="134" t="s">
        <v>1713</v>
      </c>
      <c r="C195" s="134" t="s">
        <v>488</v>
      </c>
      <c r="D195" s="134" t="s">
        <v>478</v>
      </c>
      <c r="E195" s="274" t="s">
        <v>99</v>
      </c>
      <c r="F195" s="135" t="s">
        <v>489</v>
      </c>
    </row>
    <row r="196" spans="1:6" s="136" customFormat="1" ht="22.5" customHeight="1">
      <c r="A196" s="134" t="s">
        <v>96</v>
      </c>
      <c r="B196" s="134" t="s">
        <v>1714</v>
      </c>
      <c r="C196" s="134" t="s">
        <v>490</v>
      </c>
      <c r="D196" s="134" t="s">
        <v>478</v>
      </c>
      <c r="E196" s="274" t="s">
        <v>99</v>
      </c>
      <c r="F196" s="135" t="s">
        <v>491</v>
      </c>
    </row>
    <row r="197" spans="1:6" s="136" customFormat="1" ht="22.5" customHeight="1">
      <c r="A197" s="134" t="s">
        <v>96</v>
      </c>
      <c r="B197" s="134" t="s">
        <v>1715</v>
      </c>
      <c r="C197" s="134" t="s">
        <v>492</v>
      </c>
      <c r="D197" s="134" t="s">
        <v>478</v>
      </c>
      <c r="E197" s="274" t="s">
        <v>99</v>
      </c>
      <c r="F197" s="135" t="s">
        <v>493</v>
      </c>
    </row>
    <row r="198" spans="1:6" s="136" customFormat="1" ht="22.5" customHeight="1">
      <c r="A198" s="134" t="s">
        <v>96</v>
      </c>
      <c r="B198" s="134" t="s">
        <v>1715</v>
      </c>
      <c r="C198" s="134" t="s">
        <v>494</v>
      </c>
      <c r="D198" s="134" t="s">
        <v>478</v>
      </c>
      <c r="E198" s="274" t="s">
        <v>99</v>
      </c>
      <c r="F198" s="135" t="s">
        <v>495</v>
      </c>
    </row>
    <row r="199" spans="1:6" s="136" customFormat="1" ht="22.5" customHeight="1">
      <c r="A199" s="134" t="s">
        <v>96</v>
      </c>
      <c r="B199" s="134" t="s">
        <v>1714</v>
      </c>
      <c r="C199" s="134" t="s">
        <v>496</v>
      </c>
      <c r="D199" s="134" t="s">
        <v>478</v>
      </c>
      <c r="E199" s="274" t="s">
        <v>99</v>
      </c>
      <c r="F199" s="135" t="s">
        <v>497</v>
      </c>
    </row>
    <row r="200" spans="1:6" s="136" customFormat="1" ht="22.5" customHeight="1">
      <c r="A200" s="134" t="s">
        <v>96</v>
      </c>
      <c r="B200" s="134" t="s">
        <v>1715</v>
      </c>
      <c r="C200" s="134" t="s">
        <v>498</v>
      </c>
      <c r="D200" s="134" t="s">
        <v>478</v>
      </c>
      <c r="E200" s="274" t="s">
        <v>99</v>
      </c>
      <c r="F200" s="135" t="s">
        <v>499</v>
      </c>
    </row>
    <row r="201" spans="1:6" s="136" customFormat="1" ht="22.5" customHeight="1">
      <c r="A201" s="134" t="s">
        <v>96</v>
      </c>
      <c r="B201" s="134" t="s">
        <v>1715</v>
      </c>
      <c r="C201" s="137" t="s">
        <v>500</v>
      </c>
      <c r="D201" s="134" t="s">
        <v>478</v>
      </c>
      <c r="E201" s="274" t="s">
        <v>99</v>
      </c>
      <c r="F201" s="139" t="s">
        <v>501</v>
      </c>
    </row>
    <row r="202" spans="1:6" s="136" customFormat="1" ht="22.5" customHeight="1">
      <c r="A202" s="134" t="s">
        <v>96</v>
      </c>
      <c r="B202" s="134" t="s">
        <v>1713</v>
      </c>
      <c r="C202" s="134" t="s">
        <v>502</v>
      </c>
      <c r="D202" s="134" t="s">
        <v>478</v>
      </c>
      <c r="E202" s="274" t="s">
        <v>99</v>
      </c>
      <c r="F202" s="135" t="s">
        <v>503</v>
      </c>
    </row>
    <row r="203" spans="1:6" s="136" customFormat="1" ht="22.5" customHeight="1">
      <c r="A203" s="134" t="s">
        <v>96</v>
      </c>
      <c r="B203" s="134" t="s">
        <v>1713</v>
      </c>
      <c r="C203" s="134" t="s">
        <v>504</v>
      </c>
      <c r="D203" s="134" t="s">
        <v>478</v>
      </c>
      <c r="E203" s="274" t="s">
        <v>99</v>
      </c>
      <c r="F203" s="135" t="s">
        <v>505</v>
      </c>
    </row>
    <row r="204" spans="1:6" s="136" customFormat="1" ht="22.5" customHeight="1">
      <c r="A204" s="134" t="s">
        <v>96</v>
      </c>
      <c r="B204" s="134" t="s">
        <v>1712</v>
      </c>
      <c r="C204" s="134" t="s">
        <v>506</v>
      </c>
      <c r="D204" s="134" t="s">
        <v>478</v>
      </c>
      <c r="E204" s="274" t="s">
        <v>99</v>
      </c>
      <c r="F204" s="135" t="s">
        <v>507</v>
      </c>
    </row>
    <row r="205" spans="1:6" s="136" customFormat="1" ht="22.5" customHeight="1">
      <c r="A205" s="134" t="s">
        <v>96</v>
      </c>
      <c r="B205" s="134" t="s">
        <v>1715</v>
      </c>
      <c r="C205" s="134" t="s">
        <v>508</v>
      </c>
      <c r="D205" s="134" t="s">
        <v>478</v>
      </c>
      <c r="E205" s="274" t="s">
        <v>99</v>
      </c>
      <c r="F205" s="135" t="s">
        <v>509</v>
      </c>
    </row>
    <row r="206" spans="1:6" s="136" customFormat="1" ht="22.5" customHeight="1">
      <c r="A206" s="134" t="s">
        <v>96</v>
      </c>
      <c r="B206" s="134" t="s">
        <v>1715</v>
      </c>
      <c r="C206" s="134" t="s">
        <v>510</v>
      </c>
      <c r="D206" s="134" t="s">
        <v>478</v>
      </c>
      <c r="E206" s="274" t="s">
        <v>99</v>
      </c>
      <c r="F206" s="135" t="s">
        <v>511</v>
      </c>
    </row>
    <row r="207" spans="1:6" s="136" customFormat="1" ht="22.5" customHeight="1">
      <c r="A207" s="134" t="s">
        <v>96</v>
      </c>
      <c r="B207" s="134" t="s">
        <v>1712</v>
      </c>
      <c r="C207" s="134" t="s">
        <v>512</v>
      </c>
      <c r="D207" s="134" t="s">
        <v>478</v>
      </c>
      <c r="E207" s="274" t="s">
        <v>99</v>
      </c>
      <c r="F207" s="135" t="s">
        <v>513</v>
      </c>
    </row>
    <row r="208" spans="1:6" s="136" customFormat="1" ht="22.5" customHeight="1">
      <c r="A208" s="134" t="s">
        <v>96</v>
      </c>
      <c r="B208" s="134" t="s">
        <v>1713</v>
      </c>
      <c r="C208" s="134" t="s">
        <v>514</v>
      </c>
      <c r="D208" s="134" t="s">
        <v>478</v>
      </c>
      <c r="E208" s="274" t="s">
        <v>99</v>
      </c>
      <c r="F208" s="135" t="s">
        <v>515</v>
      </c>
    </row>
    <row r="209" spans="1:6" s="136" customFormat="1" ht="22.5" customHeight="1">
      <c r="A209" s="134" t="s">
        <v>96</v>
      </c>
      <c r="B209" s="134" t="s">
        <v>1714</v>
      </c>
      <c r="C209" s="134" t="s">
        <v>516</v>
      </c>
      <c r="D209" s="134" t="s">
        <v>478</v>
      </c>
      <c r="E209" s="274" t="s">
        <v>99</v>
      </c>
      <c r="F209" s="135" t="s">
        <v>517</v>
      </c>
    </row>
    <row r="210" spans="1:6" s="136" customFormat="1" ht="22.5" customHeight="1">
      <c r="A210" s="134" t="s">
        <v>96</v>
      </c>
      <c r="B210" s="134" t="s">
        <v>1713</v>
      </c>
      <c r="C210" s="134" t="s">
        <v>518</v>
      </c>
      <c r="D210" s="134" t="s">
        <v>478</v>
      </c>
      <c r="E210" s="274" t="s">
        <v>139</v>
      </c>
      <c r="F210" s="135" t="s">
        <v>519</v>
      </c>
    </row>
    <row r="211" spans="1:6" s="136" customFormat="1" ht="22.5" customHeight="1">
      <c r="A211" s="134" t="s">
        <v>96</v>
      </c>
      <c r="B211" s="134" t="s">
        <v>1712</v>
      </c>
      <c r="C211" s="134" t="s">
        <v>520</v>
      </c>
      <c r="D211" s="134" t="s">
        <v>478</v>
      </c>
      <c r="E211" s="274" t="s">
        <v>139</v>
      </c>
      <c r="F211" s="135" t="s">
        <v>521</v>
      </c>
    </row>
    <row r="212" spans="1:6" s="136" customFormat="1" ht="22.5" customHeight="1">
      <c r="A212" s="134" t="s">
        <v>96</v>
      </c>
      <c r="B212" s="134" t="s">
        <v>1715</v>
      </c>
      <c r="C212" s="134" t="s">
        <v>522</v>
      </c>
      <c r="D212" s="134" t="s">
        <v>478</v>
      </c>
      <c r="E212" s="274" t="s">
        <v>139</v>
      </c>
      <c r="F212" s="135" t="s">
        <v>523</v>
      </c>
    </row>
    <row r="213" spans="1:6" s="136" customFormat="1" ht="22.5" customHeight="1">
      <c r="A213" s="134" t="s">
        <v>96</v>
      </c>
      <c r="B213" s="134" t="s">
        <v>1714</v>
      </c>
      <c r="C213" s="134" t="s">
        <v>524</v>
      </c>
      <c r="D213" s="134" t="s">
        <v>478</v>
      </c>
      <c r="E213" s="274" t="s">
        <v>139</v>
      </c>
      <c r="F213" s="135" t="s">
        <v>525</v>
      </c>
    </row>
    <row r="214" spans="1:6" s="136" customFormat="1" ht="22.5" customHeight="1">
      <c r="A214" s="134" t="s">
        <v>96</v>
      </c>
      <c r="B214" s="134" t="s">
        <v>1715</v>
      </c>
      <c r="C214" s="134" t="s">
        <v>526</v>
      </c>
      <c r="D214" s="134" t="s">
        <v>478</v>
      </c>
      <c r="E214" s="274" t="s">
        <v>139</v>
      </c>
      <c r="F214" s="135" t="s">
        <v>527</v>
      </c>
    </row>
    <row r="215" spans="1:6" s="136" customFormat="1" ht="22.5" customHeight="1">
      <c r="A215" s="134" t="s">
        <v>96</v>
      </c>
      <c r="B215" s="134" t="s">
        <v>1715</v>
      </c>
      <c r="C215" s="134" t="s">
        <v>528</v>
      </c>
      <c r="D215" s="134" t="s">
        <v>478</v>
      </c>
      <c r="E215" s="274" t="s">
        <v>139</v>
      </c>
      <c r="F215" s="135" t="s">
        <v>529</v>
      </c>
    </row>
    <row r="216" spans="1:6" s="136" customFormat="1" ht="22.5" customHeight="1">
      <c r="A216" s="134" t="s">
        <v>96</v>
      </c>
      <c r="B216" s="134" t="s">
        <v>1713</v>
      </c>
      <c r="C216" s="134" t="s">
        <v>530</v>
      </c>
      <c r="D216" s="134" t="s">
        <v>478</v>
      </c>
      <c r="E216" s="274" t="s">
        <v>139</v>
      </c>
      <c r="F216" s="135" t="s">
        <v>531</v>
      </c>
    </row>
    <row r="217" spans="1:6" s="136" customFormat="1" ht="22.5" customHeight="1">
      <c r="A217" s="134" t="s">
        <v>96</v>
      </c>
      <c r="B217" s="134" t="s">
        <v>1715</v>
      </c>
      <c r="C217" s="134" t="s">
        <v>532</v>
      </c>
      <c r="D217" s="134" t="s">
        <v>478</v>
      </c>
      <c r="E217" s="274" t="s">
        <v>139</v>
      </c>
      <c r="F217" s="135" t="s">
        <v>533</v>
      </c>
    </row>
    <row r="218" spans="1:6" s="136" customFormat="1" ht="22.5" customHeight="1">
      <c r="A218" s="134" t="s">
        <v>96</v>
      </c>
      <c r="B218" s="134" t="s">
        <v>1713</v>
      </c>
      <c r="C218" s="134" t="s">
        <v>534</v>
      </c>
      <c r="D218" s="134" t="s">
        <v>478</v>
      </c>
      <c r="E218" s="274" t="s">
        <v>139</v>
      </c>
      <c r="F218" s="135" t="s">
        <v>535</v>
      </c>
    </row>
    <row r="219" spans="1:6" s="136" customFormat="1" ht="22.5" customHeight="1">
      <c r="A219" s="134" t="s">
        <v>96</v>
      </c>
      <c r="B219" s="134" t="s">
        <v>1714</v>
      </c>
      <c r="C219" s="134" t="s">
        <v>536</v>
      </c>
      <c r="D219" s="134" t="s">
        <v>478</v>
      </c>
      <c r="E219" s="274" t="s">
        <v>139</v>
      </c>
      <c r="F219" s="135" t="s">
        <v>537</v>
      </c>
    </row>
    <row r="220" spans="1:6" s="136" customFormat="1" ht="22.5" customHeight="1">
      <c r="A220" s="134" t="s">
        <v>96</v>
      </c>
      <c r="B220" s="134" t="s">
        <v>1716</v>
      </c>
      <c r="C220" s="134" t="s">
        <v>538</v>
      </c>
      <c r="D220" s="134" t="s">
        <v>478</v>
      </c>
      <c r="E220" s="274" t="s">
        <v>139</v>
      </c>
      <c r="F220" s="135" t="s">
        <v>539</v>
      </c>
    </row>
    <row r="221" spans="1:6" s="136" customFormat="1" ht="22.5" customHeight="1">
      <c r="A221" s="134" t="s">
        <v>96</v>
      </c>
      <c r="B221" s="134" t="s">
        <v>1714</v>
      </c>
      <c r="C221" s="134" t="s">
        <v>540</v>
      </c>
      <c r="D221" s="134" t="s">
        <v>478</v>
      </c>
      <c r="E221" s="274" t="s">
        <v>19</v>
      </c>
      <c r="F221" s="135" t="s">
        <v>541</v>
      </c>
    </row>
    <row r="222" spans="1:6" s="136" customFormat="1" ht="22.5" customHeight="1">
      <c r="A222" s="134" t="s">
        <v>96</v>
      </c>
      <c r="B222" s="134" t="s">
        <v>1713</v>
      </c>
      <c r="C222" s="134">
        <v>9685</v>
      </c>
      <c r="D222" s="134" t="s">
        <v>478</v>
      </c>
      <c r="E222" s="274" t="s">
        <v>19</v>
      </c>
      <c r="F222" s="135" t="s">
        <v>542</v>
      </c>
    </row>
    <row r="223" spans="1:6" s="136" customFormat="1" ht="22.5" customHeight="1">
      <c r="A223" s="134" t="s">
        <v>96</v>
      </c>
      <c r="B223" s="134" t="s">
        <v>1717</v>
      </c>
      <c r="C223" s="134" t="s">
        <v>543</v>
      </c>
      <c r="D223" s="134" t="s">
        <v>544</v>
      </c>
      <c r="E223" s="274" t="s">
        <v>99</v>
      </c>
      <c r="F223" s="135" t="s">
        <v>545</v>
      </c>
    </row>
    <row r="224" spans="1:6" s="136" customFormat="1" ht="22.5" customHeight="1">
      <c r="A224" s="134" t="s">
        <v>96</v>
      </c>
      <c r="B224" s="134" t="s">
        <v>1716</v>
      </c>
      <c r="C224" s="134" t="s">
        <v>546</v>
      </c>
      <c r="D224" s="134" t="s">
        <v>544</v>
      </c>
      <c r="E224" s="274" t="s">
        <v>99</v>
      </c>
      <c r="F224" s="139" t="s">
        <v>547</v>
      </c>
    </row>
    <row r="225" spans="1:6" s="136" customFormat="1" ht="22.5" customHeight="1">
      <c r="A225" s="134" t="s">
        <v>96</v>
      </c>
      <c r="B225" s="134" t="s">
        <v>1716</v>
      </c>
      <c r="C225" s="134" t="s">
        <v>548</v>
      </c>
      <c r="D225" s="134" t="s">
        <v>544</v>
      </c>
      <c r="E225" s="274" t="s">
        <v>99</v>
      </c>
      <c r="F225" s="135" t="s">
        <v>549</v>
      </c>
    </row>
    <row r="226" spans="1:6" s="136" customFormat="1" ht="22.5" customHeight="1">
      <c r="A226" s="134" t="s">
        <v>96</v>
      </c>
      <c r="B226" s="134" t="s">
        <v>1717</v>
      </c>
      <c r="C226" s="134" t="s">
        <v>550</v>
      </c>
      <c r="D226" s="134" t="s">
        <v>544</v>
      </c>
      <c r="E226" s="274" t="s">
        <v>99</v>
      </c>
      <c r="F226" s="135" t="s">
        <v>551</v>
      </c>
    </row>
    <row r="227" spans="1:6" s="136" customFormat="1" ht="22.5" customHeight="1">
      <c r="A227" s="134" t="s">
        <v>96</v>
      </c>
      <c r="B227" s="134" t="s">
        <v>1716</v>
      </c>
      <c r="C227" s="134" t="s">
        <v>552</v>
      </c>
      <c r="D227" s="134" t="s">
        <v>544</v>
      </c>
      <c r="E227" s="274" t="s">
        <v>99</v>
      </c>
      <c r="F227" s="135" t="s">
        <v>553</v>
      </c>
    </row>
    <row r="228" spans="1:6" s="136" customFormat="1" ht="22.5" customHeight="1">
      <c r="A228" s="134" t="s">
        <v>96</v>
      </c>
      <c r="B228" s="134" t="s">
        <v>1716</v>
      </c>
      <c r="C228" s="134" t="s">
        <v>554</v>
      </c>
      <c r="D228" s="134" t="s">
        <v>544</v>
      </c>
      <c r="E228" s="274" t="s">
        <v>99</v>
      </c>
      <c r="F228" s="135" t="s">
        <v>555</v>
      </c>
    </row>
    <row r="229" spans="1:6" s="136" customFormat="1" ht="22.5" customHeight="1">
      <c r="A229" s="134" t="s">
        <v>96</v>
      </c>
      <c r="B229" s="134" t="s">
        <v>1717</v>
      </c>
      <c r="C229" s="134" t="s">
        <v>556</v>
      </c>
      <c r="D229" s="134" t="s">
        <v>544</v>
      </c>
      <c r="E229" s="274" t="s">
        <v>99</v>
      </c>
      <c r="F229" s="135" t="s">
        <v>557</v>
      </c>
    </row>
    <row r="230" spans="1:6" s="136" customFormat="1" ht="22.5" customHeight="1">
      <c r="A230" s="134" t="s">
        <v>96</v>
      </c>
      <c r="B230" s="134" t="s">
        <v>1716</v>
      </c>
      <c r="C230" s="137" t="s">
        <v>558</v>
      </c>
      <c r="D230" s="137" t="s">
        <v>544</v>
      </c>
      <c r="E230" s="274" t="s">
        <v>99</v>
      </c>
      <c r="F230" s="139" t="s">
        <v>559</v>
      </c>
    </row>
    <row r="231" spans="1:6" s="136" customFormat="1" ht="22.5" customHeight="1">
      <c r="A231" s="134" t="s">
        <v>96</v>
      </c>
      <c r="B231" s="134" t="s">
        <v>1716</v>
      </c>
      <c r="C231" s="137" t="s">
        <v>560</v>
      </c>
      <c r="D231" s="137" t="s">
        <v>544</v>
      </c>
      <c r="E231" s="274" t="s">
        <v>99</v>
      </c>
      <c r="F231" s="139" t="s">
        <v>561</v>
      </c>
    </row>
    <row r="232" spans="1:6" s="136" customFormat="1" ht="22.5" customHeight="1">
      <c r="A232" s="134" t="s">
        <v>96</v>
      </c>
      <c r="B232" s="134" t="s">
        <v>1716</v>
      </c>
      <c r="C232" s="137" t="s">
        <v>562</v>
      </c>
      <c r="D232" s="137" t="s">
        <v>544</v>
      </c>
      <c r="E232" s="274" t="s">
        <v>99</v>
      </c>
      <c r="F232" s="139" t="s">
        <v>563</v>
      </c>
    </row>
    <row r="233" spans="1:6" s="136" customFormat="1" ht="22.5" customHeight="1">
      <c r="A233" s="134" t="s">
        <v>96</v>
      </c>
      <c r="B233" s="134" t="s">
        <v>1716</v>
      </c>
      <c r="C233" s="134" t="s">
        <v>564</v>
      </c>
      <c r="D233" s="134" t="s">
        <v>544</v>
      </c>
      <c r="E233" s="274" t="s">
        <v>99</v>
      </c>
      <c r="F233" s="135" t="s">
        <v>565</v>
      </c>
    </row>
    <row r="234" spans="1:6" s="136" customFormat="1" ht="22.5" customHeight="1">
      <c r="A234" s="134" t="s">
        <v>96</v>
      </c>
      <c r="B234" s="134" t="s">
        <v>1713</v>
      </c>
      <c r="C234" s="134" t="s">
        <v>566</v>
      </c>
      <c r="D234" s="134" t="s">
        <v>544</v>
      </c>
      <c r="E234" s="274" t="s">
        <v>99</v>
      </c>
      <c r="F234" s="135" t="s">
        <v>567</v>
      </c>
    </row>
    <row r="235" spans="1:6" s="136" customFormat="1" ht="22.5" customHeight="1">
      <c r="A235" s="134" t="s">
        <v>96</v>
      </c>
      <c r="B235" s="134" t="s">
        <v>1718</v>
      </c>
      <c r="C235" s="134" t="s">
        <v>568</v>
      </c>
      <c r="D235" s="134" t="s">
        <v>544</v>
      </c>
      <c r="E235" s="274" t="s">
        <v>99</v>
      </c>
      <c r="F235" s="135" t="s">
        <v>569</v>
      </c>
    </row>
    <row r="236" spans="1:6" s="136" customFormat="1" ht="22.5" customHeight="1">
      <c r="A236" s="134" t="s">
        <v>96</v>
      </c>
      <c r="B236" s="138" t="s">
        <v>1717</v>
      </c>
      <c r="C236" s="134">
        <v>9688</v>
      </c>
      <c r="D236" s="134" t="s">
        <v>544</v>
      </c>
      <c r="E236" s="274" t="s">
        <v>99</v>
      </c>
      <c r="F236" s="135" t="s">
        <v>570</v>
      </c>
    </row>
    <row r="237" spans="1:6" s="136" customFormat="1" ht="22.5" customHeight="1">
      <c r="A237" s="134" t="s">
        <v>96</v>
      </c>
      <c r="B237" s="134" t="s">
        <v>1717</v>
      </c>
      <c r="C237" s="134" t="s">
        <v>571</v>
      </c>
      <c r="D237" s="134" t="s">
        <v>544</v>
      </c>
      <c r="E237" s="274" t="s">
        <v>139</v>
      </c>
      <c r="F237" s="135" t="s">
        <v>572</v>
      </c>
    </row>
    <row r="238" spans="1:6" s="136" customFormat="1" ht="22.5" customHeight="1">
      <c r="A238" s="134" t="s">
        <v>96</v>
      </c>
      <c r="B238" s="134" t="s">
        <v>1716</v>
      </c>
      <c r="C238" s="137" t="s">
        <v>573</v>
      </c>
      <c r="D238" s="137" t="s">
        <v>544</v>
      </c>
      <c r="E238" s="274" t="s">
        <v>139</v>
      </c>
      <c r="F238" s="139" t="s">
        <v>574</v>
      </c>
    </row>
    <row r="239" spans="1:6" s="136" customFormat="1" ht="22.5" customHeight="1">
      <c r="A239" s="134" t="s">
        <v>96</v>
      </c>
      <c r="B239" s="134" t="s">
        <v>1716</v>
      </c>
      <c r="C239" s="134" t="s">
        <v>575</v>
      </c>
      <c r="D239" s="134" t="s">
        <v>544</v>
      </c>
      <c r="E239" s="274" t="s">
        <v>139</v>
      </c>
      <c r="F239" s="135" t="s">
        <v>576</v>
      </c>
    </row>
    <row r="240" spans="1:6" s="136" customFormat="1" ht="22.5" customHeight="1">
      <c r="A240" s="134" t="s">
        <v>96</v>
      </c>
      <c r="B240" s="134" t="s">
        <v>1717</v>
      </c>
      <c r="C240" s="134" t="s">
        <v>577</v>
      </c>
      <c r="D240" s="134" t="s">
        <v>544</v>
      </c>
      <c r="E240" s="274" t="s">
        <v>139</v>
      </c>
      <c r="F240" s="135" t="s">
        <v>578</v>
      </c>
    </row>
    <row r="241" spans="1:6" s="136" customFormat="1" ht="22.5" customHeight="1">
      <c r="A241" s="134" t="s">
        <v>96</v>
      </c>
      <c r="B241" s="134" t="s">
        <v>1716</v>
      </c>
      <c r="C241" s="134" t="s">
        <v>579</v>
      </c>
      <c r="D241" s="134" t="s">
        <v>544</v>
      </c>
      <c r="E241" s="274" t="s">
        <v>139</v>
      </c>
      <c r="F241" s="135" t="s">
        <v>580</v>
      </c>
    </row>
    <row r="242" spans="1:6" s="136" customFormat="1" ht="22.5" customHeight="1">
      <c r="A242" s="134" t="s">
        <v>96</v>
      </c>
      <c r="B242" s="134" t="s">
        <v>1716</v>
      </c>
      <c r="C242" s="134" t="s">
        <v>581</v>
      </c>
      <c r="D242" s="134" t="s">
        <v>544</v>
      </c>
      <c r="E242" s="274" t="s">
        <v>19</v>
      </c>
      <c r="F242" s="135" t="s">
        <v>582</v>
      </c>
    </row>
    <row r="243" spans="1:6" s="136" customFormat="1" ht="22.5" customHeight="1">
      <c r="A243" s="134" t="s">
        <v>96</v>
      </c>
      <c r="B243" s="134" t="s">
        <v>1712</v>
      </c>
      <c r="C243" s="134" t="s">
        <v>583</v>
      </c>
      <c r="D243" s="134" t="s">
        <v>584</v>
      </c>
      <c r="E243" s="274" t="s">
        <v>99</v>
      </c>
      <c r="F243" s="135" t="s">
        <v>585</v>
      </c>
    </row>
    <row r="244" spans="1:6" s="136" customFormat="1" ht="22.5" customHeight="1">
      <c r="A244" s="134" t="s">
        <v>96</v>
      </c>
      <c r="B244" s="134" t="s">
        <v>1718</v>
      </c>
      <c r="C244" s="134" t="s">
        <v>586</v>
      </c>
      <c r="D244" s="134" t="s">
        <v>584</v>
      </c>
      <c r="E244" s="274" t="s">
        <v>99</v>
      </c>
      <c r="F244" s="135" t="s">
        <v>587</v>
      </c>
    </row>
    <row r="245" spans="1:6" s="136" customFormat="1" ht="22.5" customHeight="1">
      <c r="A245" s="134" t="s">
        <v>96</v>
      </c>
      <c r="B245" s="134" t="s">
        <v>1719</v>
      </c>
      <c r="C245" s="134" t="s">
        <v>588</v>
      </c>
      <c r="D245" s="134" t="s">
        <v>584</v>
      </c>
      <c r="E245" s="274" t="s">
        <v>99</v>
      </c>
      <c r="F245" s="135" t="s">
        <v>589</v>
      </c>
    </row>
    <row r="246" spans="1:6" s="136" customFormat="1" ht="22.5" customHeight="1">
      <c r="A246" s="134" t="s">
        <v>96</v>
      </c>
      <c r="B246" s="134" t="s">
        <v>1714</v>
      </c>
      <c r="C246" s="134" t="s">
        <v>590</v>
      </c>
      <c r="D246" s="134" t="s">
        <v>584</v>
      </c>
      <c r="E246" s="274" t="s">
        <v>99</v>
      </c>
      <c r="F246" s="135" t="s">
        <v>591</v>
      </c>
    </row>
    <row r="247" spans="1:6" s="136" customFormat="1" ht="22.5" customHeight="1">
      <c r="A247" s="134" t="s">
        <v>96</v>
      </c>
      <c r="B247" s="134" t="s">
        <v>1712</v>
      </c>
      <c r="C247" s="134" t="s">
        <v>592</v>
      </c>
      <c r="D247" s="134" t="s">
        <v>584</v>
      </c>
      <c r="E247" s="274" t="s">
        <v>99</v>
      </c>
      <c r="F247" s="135" t="s">
        <v>593</v>
      </c>
    </row>
    <row r="248" spans="1:6" s="136" customFormat="1" ht="22.5" customHeight="1">
      <c r="A248" s="134" t="s">
        <v>96</v>
      </c>
      <c r="B248" s="134" t="s">
        <v>1712</v>
      </c>
      <c r="C248" s="134" t="s">
        <v>594</v>
      </c>
      <c r="D248" s="134" t="s">
        <v>584</v>
      </c>
      <c r="E248" s="274" t="s">
        <v>99</v>
      </c>
      <c r="F248" s="135" t="s">
        <v>595</v>
      </c>
    </row>
    <row r="249" spans="1:6" s="136" customFormat="1" ht="22.5" customHeight="1">
      <c r="A249" s="134" t="s">
        <v>96</v>
      </c>
      <c r="B249" s="134" t="s">
        <v>1712</v>
      </c>
      <c r="C249" s="134" t="s">
        <v>596</v>
      </c>
      <c r="D249" s="134" t="s">
        <v>584</v>
      </c>
      <c r="E249" s="274" t="s">
        <v>99</v>
      </c>
      <c r="F249" s="135" t="s">
        <v>597</v>
      </c>
    </row>
    <row r="250" spans="1:6" s="136" customFormat="1" ht="22.5" customHeight="1">
      <c r="A250" s="134" t="s">
        <v>96</v>
      </c>
      <c r="B250" s="134" t="s">
        <v>1714</v>
      </c>
      <c r="C250" s="134" t="s">
        <v>598</v>
      </c>
      <c r="D250" s="134" t="s">
        <v>584</v>
      </c>
      <c r="E250" s="274" t="s">
        <v>99</v>
      </c>
      <c r="F250" s="135" t="s">
        <v>599</v>
      </c>
    </row>
    <row r="251" spans="1:6" s="136" customFormat="1" ht="22.5" customHeight="1">
      <c r="A251" s="134" t="s">
        <v>96</v>
      </c>
      <c r="B251" s="134" t="s">
        <v>1712</v>
      </c>
      <c r="C251" s="134" t="s">
        <v>600</v>
      </c>
      <c r="D251" s="134" t="s">
        <v>584</v>
      </c>
      <c r="E251" s="274" t="s">
        <v>99</v>
      </c>
      <c r="F251" s="135" t="s">
        <v>601</v>
      </c>
    </row>
    <row r="252" spans="1:6" s="136" customFormat="1" ht="22.5" customHeight="1">
      <c r="A252" s="134" t="s">
        <v>96</v>
      </c>
      <c r="B252" s="134" t="s">
        <v>1719</v>
      </c>
      <c r="C252" s="134" t="s">
        <v>602</v>
      </c>
      <c r="D252" s="134" t="s">
        <v>584</v>
      </c>
      <c r="E252" s="274" t="s">
        <v>99</v>
      </c>
      <c r="F252" s="135" t="s">
        <v>603</v>
      </c>
    </row>
    <row r="253" spans="1:6" s="136" customFormat="1" ht="22.5" customHeight="1">
      <c r="A253" s="134" t="s">
        <v>96</v>
      </c>
      <c r="B253" s="134" t="s">
        <v>1719</v>
      </c>
      <c r="C253" s="134" t="s">
        <v>604</v>
      </c>
      <c r="D253" s="134" t="s">
        <v>584</v>
      </c>
      <c r="E253" s="274" t="s">
        <v>99</v>
      </c>
      <c r="F253" s="135" t="s">
        <v>605</v>
      </c>
    </row>
    <row r="254" spans="1:6" s="136" customFormat="1" ht="22.5" customHeight="1">
      <c r="A254" s="134" t="s">
        <v>96</v>
      </c>
      <c r="B254" s="134" t="s">
        <v>1719</v>
      </c>
      <c r="C254" s="134" t="s">
        <v>606</v>
      </c>
      <c r="D254" s="134" t="s">
        <v>584</v>
      </c>
      <c r="E254" s="274" t="s">
        <v>99</v>
      </c>
      <c r="F254" s="135" t="s">
        <v>607</v>
      </c>
    </row>
    <row r="255" spans="1:6" s="136" customFormat="1" ht="22.5" customHeight="1">
      <c r="A255" s="134" t="s">
        <v>96</v>
      </c>
      <c r="B255" s="134" t="s">
        <v>1719</v>
      </c>
      <c r="C255" s="134" t="s">
        <v>608</v>
      </c>
      <c r="D255" s="134" t="s">
        <v>584</v>
      </c>
      <c r="E255" s="274" t="s">
        <v>99</v>
      </c>
      <c r="F255" s="135" t="s">
        <v>609</v>
      </c>
    </row>
    <row r="256" spans="1:6" s="136" customFormat="1" ht="22.5" customHeight="1">
      <c r="A256" s="134" t="s">
        <v>96</v>
      </c>
      <c r="B256" s="134" t="s">
        <v>1719</v>
      </c>
      <c r="C256" s="134" t="s">
        <v>610</v>
      </c>
      <c r="D256" s="134" t="s">
        <v>584</v>
      </c>
      <c r="E256" s="274" t="s">
        <v>99</v>
      </c>
      <c r="F256" s="135" t="s">
        <v>611</v>
      </c>
    </row>
    <row r="257" spans="1:6" s="136" customFormat="1" ht="22.5" customHeight="1">
      <c r="A257" s="134" t="s">
        <v>96</v>
      </c>
      <c r="B257" s="134" t="s">
        <v>1719</v>
      </c>
      <c r="C257" s="134" t="s">
        <v>612</v>
      </c>
      <c r="D257" s="134" t="s">
        <v>584</v>
      </c>
      <c r="E257" s="274" t="s">
        <v>99</v>
      </c>
      <c r="F257" s="135" t="s">
        <v>613</v>
      </c>
    </row>
    <row r="258" spans="1:6" s="136" customFormat="1" ht="22.5" customHeight="1">
      <c r="A258" s="134" t="s">
        <v>96</v>
      </c>
      <c r="B258" s="134" t="s">
        <v>1718</v>
      </c>
      <c r="C258" s="134" t="s">
        <v>614</v>
      </c>
      <c r="D258" s="134" t="s">
        <v>584</v>
      </c>
      <c r="E258" s="274" t="s">
        <v>99</v>
      </c>
      <c r="F258" s="135" t="s">
        <v>615</v>
      </c>
    </row>
    <row r="259" spans="1:6" s="136" customFormat="1" ht="22.5" customHeight="1">
      <c r="A259" s="134" t="s">
        <v>96</v>
      </c>
      <c r="B259" s="134" t="s">
        <v>1718</v>
      </c>
      <c r="C259" s="134" t="s">
        <v>616</v>
      </c>
      <c r="D259" s="134" t="s">
        <v>584</v>
      </c>
      <c r="E259" s="274" t="s">
        <v>99</v>
      </c>
      <c r="F259" s="135" t="s">
        <v>617</v>
      </c>
    </row>
    <row r="260" spans="1:6" s="136" customFormat="1" ht="22.5" customHeight="1">
      <c r="A260" s="134" t="s">
        <v>96</v>
      </c>
      <c r="B260" s="134" t="s">
        <v>1719</v>
      </c>
      <c r="C260" s="134" t="s">
        <v>618</v>
      </c>
      <c r="D260" s="134" t="s">
        <v>584</v>
      </c>
      <c r="E260" s="274" t="s">
        <v>99</v>
      </c>
      <c r="F260" s="135" t="s">
        <v>619</v>
      </c>
    </row>
    <row r="261" spans="1:6" s="136" customFormat="1" ht="22.5" customHeight="1">
      <c r="A261" s="134" t="s">
        <v>96</v>
      </c>
      <c r="B261" s="134" t="s">
        <v>1718</v>
      </c>
      <c r="C261" s="134" t="s">
        <v>620</v>
      </c>
      <c r="D261" s="134" t="s">
        <v>584</v>
      </c>
      <c r="E261" s="274" t="s">
        <v>99</v>
      </c>
      <c r="F261" s="135" t="s">
        <v>621</v>
      </c>
    </row>
    <row r="262" spans="1:6" s="136" customFormat="1" ht="22.5" customHeight="1">
      <c r="A262" s="134" t="s">
        <v>96</v>
      </c>
      <c r="B262" s="134" t="s">
        <v>1718</v>
      </c>
      <c r="C262" s="134" t="s">
        <v>622</v>
      </c>
      <c r="D262" s="134" t="s">
        <v>584</v>
      </c>
      <c r="E262" s="274" t="s">
        <v>99</v>
      </c>
      <c r="F262" s="135" t="s">
        <v>623</v>
      </c>
    </row>
    <row r="263" spans="1:6" s="136" customFormat="1" ht="22.5" customHeight="1">
      <c r="A263" s="134" t="s">
        <v>96</v>
      </c>
      <c r="B263" s="134" t="s">
        <v>1718</v>
      </c>
      <c r="C263" s="134" t="s">
        <v>624</v>
      </c>
      <c r="D263" s="134" t="s">
        <v>584</v>
      </c>
      <c r="E263" s="274" t="s">
        <v>99</v>
      </c>
      <c r="F263" s="135" t="s">
        <v>625</v>
      </c>
    </row>
    <row r="264" spans="1:6" s="136" customFormat="1" ht="22.5" customHeight="1">
      <c r="A264" s="134" t="s">
        <v>96</v>
      </c>
      <c r="B264" s="134" t="s">
        <v>1720</v>
      </c>
      <c r="C264" s="134" t="s">
        <v>626</v>
      </c>
      <c r="D264" s="134" t="s">
        <v>584</v>
      </c>
      <c r="E264" s="274" t="s">
        <v>99</v>
      </c>
      <c r="F264" s="135" t="s">
        <v>627</v>
      </c>
    </row>
    <row r="265" spans="1:6" s="136" customFormat="1" ht="22.5" customHeight="1">
      <c r="A265" s="134" t="s">
        <v>96</v>
      </c>
      <c r="B265" s="134" t="s">
        <v>1720</v>
      </c>
      <c r="C265" s="134" t="s">
        <v>628</v>
      </c>
      <c r="D265" s="134" t="s">
        <v>584</v>
      </c>
      <c r="E265" s="274" t="s">
        <v>99</v>
      </c>
      <c r="F265" s="135" t="s">
        <v>629</v>
      </c>
    </row>
    <row r="266" spans="1:6" s="136" customFormat="1" ht="22.5" customHeight="1">
      <c r="A266" s="134" t="s">
        <v>96</v>
      </c>
      <c r="B266" s="134" t="s">
        <v>1719</v>
      </c>
      <c r="C266" s="134" t="s">
        <v>630</v>
      </c>
      <c r="D266" s="134" t="s">
        <v>584</v>
      </c>
      <c r="E266" s="274" t="s">
        <v>99</v>
      </c>
      <c r="F266" s="135" t="s">
        <v>631</v>
      </c>
    </row>
    <row r="267" spans="1:6" s="136" customFormat="1" ht="22.5" customHeight="1">
      <c r="A267" s="134" t="s">
        <v>96</v>
      </c>
      <c r="B267" s="134" t="s">
        <v>1720</v>
      </c>
      <c r="C267" s="137" t="s">
        <v>632</v>
      </c>
      <c r="D267" s="134" t="s">
        <v>584</v>
      </c>
      <c r="E267" s="274" t="s">
        <v>99</v>
      </c>
      <c r="F267" s="135" t="s">
        <v>633</v>
      </c>
    </row>
    <row r="268" spans="1:6" s="136" customFormat="1" ht="22.5" customHeight="1">
      <c r="A268" s="134" t="s">
        <v>96</v>
      </c>
      <c r="B268" s="134" t="s">
        <v>1718</v>
      </c>
      <c r="C268" s="137" t="s">
        <v>634</v>
      </c>
      <c r="D268" s="134" t="s">
        <v>584</v>
      </c>
      <c r="E268" s="274" t="s">
        <v>99</v>
      </c>
      <c r="F268" s="135" t="s">
        <v>635</v>
      </c>
    </row>
    <row r="269" spans="1:6" s="136" customFormat="1" ht="22.5" customHeight="1">
      <c r="A269" s="134" t="s">
        <v>96</v>
      </c>
      <c r="B269" s="134" t="s">
        <v>1720</v>
      </c>
      <c r="C269" s="137" t="s">
        <v>636</v>
      </c>
      <c r="D269" s="134" t="s">
        <v>584</v>
      </c>
      <c r="E269" s="274" t="s">
        <v>99</v>
      </c>
      <c r="F269" s="135" t="s">
        <v>637</v>
      </c>
    </row>
    <row r="270" spans="1:6" s="136" customFormat="1" ht="22.5" customHeight="1">
      <c r="A270" s="134" t="s">
        <v>96</v>
      </c>
      <c r="B270" s="134" t="s">
        <v>1712</v>
      </c>
      <c r="C270" s="134" t="s">
        <v>638</v>
      </c>
      <c r="D270" s="134" t="s">
        <v>584</v>
      </c>
      <c r="E270" s="274" t="s">
        <v>139</v>
      </c>
      <c r="F270" s="135" t="s">
        <v>639</v>
      </c>
    </row>
    <row r="271" spans="1:6" s="136" customFormat="1" ht="22.5" customHeight="1">
      <c r="A271" s="134" t="s">
        <v>96</v>
      </c>
      <c r="B271" s="134" t="s">
        <v>1714</v>
      </c>
      <c r="C271" s="134" t="s">
        <v>640</v>
      </c>
      <c r="D271" s="134" t="s">
        <v>584</v>
      </c>
      <c r="E271" s="274" t="s">
        <v>139</v>
      </c>
      <c r="F271" s="135" t="s">
        <v>641</v>
      </c>
    </row>
    <row r="272" spans="1:6" s="136" customFormat="1" ht="22.5" customHeight="1">
      <c r="A272" s="134" t="s">
        <v>96</v>
      </c>
      <c r="B272" s="134" t="s">
        <v>1719</v>
      </c>
      <c r="C272" s="134" t="s">
        <v>642</v>
      </c>
      <c r="D272" s="134" t="s">
        <v>584</v>
      </c>
      <c r="E272" s="274" t="s">
        <v>139</v>
      </c>
      <c r="F272" s="135" t="s">
        <v>643</v>
      </c>
    </row>
    <row r="273" spans="1:6" s="136" customFormat="1" ht="22.5" customHeight="1">
      <c r="A273" s="134" t="s">
        <v>96</v>
      </c>
      <c r="B273" s="134" t="s">
        <v>1712</v>
      </c>
      <c r="C273" s="134" t="s">
        <v>644</v>
      </c>
      <c r="D273" s="134" t="s">
        <v>584</v>
      </c>
      <c r="E273" s="274" t="s">
        <v>139</v>
      </c>
      <c r="F273" s="135" t="s">
        <v>645</v>
      </c>
    </row>
    <row r="274" spans="1:6" s="136" customFormat="1" ht="22.5" customHeight="1">
      <c r="A274" s="134" t="s">
        <v>96</v>
      </c>
      <c r="B274" s="134" t="s">
        <v>1719</v>
      </c>
      <c r="C274" s="137" t="s">
        <v>646</v>
      </c>
      <c r="D274" s="137" t="s">
        <v>584</v>
      </c>
      <c r="E274" s="274" t="s">
        <v>139</v>
      </c>
      <c r="F274" s="139" t="s">
        <v>647</v>
      </c>
    </row>
    <row r="275" spans="1:6" s="136" customFormat="1" ht="22.5" customHeight="1">
      <c r="A275" s="134" t="s">
        <v>96</v>
      </c>
      <c r="B275" s="134" t="s">
        <v>1720</v>
      </c>
      <c r="C275" s="134" t="s">
        <v>648</v>
      </c>
      <c r="D275" s="134" t="s">
        <v>584</v>
      </c>
      <c r="E275" s="274" t="s">
        <v>139</v>
      </c>
      <c r="F275" s="135" t="s">
        <v>649</v>
      </c>
    </row>
    <row r="276" spans="1:6" s="136" customFormat="1" ht="22.5" customHeight="1">
      <c r="A276" s="134" t="s">
        <v>96</v>
      </c>
      <c r="B276" s="134" t="s">
        <v>1719</v>
      </c>
      <c r="C276" s="134" t="s">
        <v>650</v>
      </c>
      <c r="D276" s="134" t="s">
        <v>584</v>
      </c>
      <c r="E276" s="274" t="s">
        <v>139</v>
      </c>
      <c r="F276" s="135" t="s">
        <v>651</v>
      </c>
    </row>
    <row r="277" spans="1:6" s="136" customFormat="1" ht="22.5" customHeight="1">
      <c r="A277" s="134" t="s">
        <v>96</v>
      </c>
      <c r="B277" s="134" t="s">
        <v>1718</v>
      </c>
      <c r="C277" s="134" t="s">
        <v>652</v>
      </c>
      <c r="D277" s="134" t="s">
        <v>584</v>
      </c>
      <c r="E277" s="274" t="s">
        <v>139</v>
      </c>
      <c r="F277" s="135" t="s">
        <v>653</v>
      </c>
    </row>
    <row r="278" spans="1:6" s="136" customFormat="1" ht="22.5" customHeight="1">
      <c r="A278" s="134" t="s">
        <v>96</v>
      </c>
      <c r="B278" s="134" t="s">
        <v>1718</v>
      </c>
      <c r="C278" s="134" t="s">
        <v>654</v>
      </c>
      <c r="D278" s="134" t="s">
        <v>584</v>
      </c>
      <c r="E278" s="274" t="s">
        <v>139</v>
      </c>
      <c r="F278" s="135" t="s">
        <v>655</v>
      </c>
    </row>
    <row r="279" spans="1:6" s="136" customFormat="1" ht="22.5" customHeight="1">
      <c r="A279" s="134" t="s">
        <v>96</v>
      </c>
      <c r="B279" s="134" t="s">
        <v>1718</v>
      </c>
      <c r="C279" s="134" t="s">
        <v>656</v>
      </c>
      <c r="D279" s="134" t="s">
        <v>584</v>
      </c>
      <c r="E279" s="274" t="s">
        <v>139</v>
      </c>
      <c r="F279" s="135" t="s">
        <v>657</v>
      </c>
    </row>
    <row r="280" spans="1:6" s="136" customFormat="1" ht="22.5" customHeight="1">
      <c r="A280" s="134" t="s">
        <v>96</v>
      </c>
      <c r="B280" s="134" t="s">
        <v>1718</v>
      </c>
      <c r="C280" s="134" t="s">
        <v>658</v>
      </c>
      <c r="D280" s="134" t="s">
        <v>584</v>
      </c>
      <c r="E280" s="274" t="s">
        <v>139</v>
      </c>
      <c r="F280" s="135" t="s">
        <v>659</v>
      </c>
    </row>
    <row r="281" spans="1:6" s="136" customFormat="1" ht="22.5" customHeight="1">
      <c r="A281" s="134" t="s">
        <v>96</v>
      </c>
      <c r="B281" s="134" t="s">
        <v>1720</v>
      </c>
      <c r="C281" s="134" t="s">
        <v>660</v>
      </c>
      <c r="D281" s="134" t="s">
        <v>584</v>
      </c>
      <c r="E281" s="274" t="s">
        <v>139</v>
      </c>
      <c r="F281" s="135" t="s">
        <v>661</v>
      </c>
    </row>
    <row r="282" spans="1:6" s="136" customFormat="1" ht="22.5" customHeight="1">
      <c r="A282" s="134" t="s">
        <v>96</v>
      </c>
      <c r="B282" s="134" t="s">
        <v>1719</v>
      </c>
      <c r="C282" s="134" t="s">
        <v>662</v>
      </c>
      <c r="D282" s="134" t="s">
        <v>584</v>
      </c>
      <c r="E282" s="274" t="s">
        <v>139</v>
      </c>
      <c r="F282" s="135" t="s">
        <v>663</v>
      </c>
    </row>
    <row r="283" spans="1:6" s="136" customFormat="1" ht="22.5" customHeight="1">
      <c r="A283" s="134" t="s">
        <v>96</v>
      </c>
      <c r="B283" s="134" t="s">
        <v>1720</v>
      </c>
      <c r="C283" s="134" t="s">
        <v>664</v>
      </c>
      <c r="D283" s="134" t="s">
        <v>584</v>
      </c>
      <c r="E283" s="274" t="s">
        <v>139</v>
      </c>
      <c r="F283" s="135" t="s">
        <v>665</v>
      </c>
    </row>
    <row r="284" spans="1:6" s="136" customFormat="1" ht="22.5" customHeight="1">
      <c r="A284" s="134" t="s">
        <v>96</v>
      </c>
      <c r="B284" s="134" t="s">
        <v>1715</v>
      </c>
      <c r="C284" s="134" t="s">
        <v>666</v>
      </c>
      <c r="D284" s="134" t="s">
        <v>584</v>
      </c>
      <c r="E284" s="274" t="s">
        <v>160</v>
      </c>
      <c r="F284" s="135" t="s">
        <v>667</v>
      </c>
    </row>
    <row r="285" spans="1:6" s="136" customFormat="1" ht="22.5" customHeight="1">
      <c r="A285" s="134" t="s">
        <v>96</v>
      </c>
      <c r="B285" s="134" t="s">
        <v>1719</v>
      </c>
      <c r="C285" s="134" t="s">
        <v>668</v>
      </c>
      <c r="D285" s="134" t="s">
        <v>584</v>
      </c>
      <c r="E285" s="274" t="s">
        <v>19</v>
      </c>
      <c r="F285" s="135" t="s">
        <v>669</v>
      </c>
    </row>
    <row r="286" spans="1:6" s="136" customFormat="1" ht="22.5" customHeight="1">
      <c r="A286" s="134" t="s">
        <v>96</v>
      </c>
      <c r="B286" s="134" t="s">
        <v>1718</v>
      </c>
      <c r="C286" s="134" t="s">
        <v>670</v>
      </c>
      <c r="D286" s="134" t="s">
        <v>584</v>
      </c>
      <c r="E286" s="274" t="s">
        <v>19</v>
      </c>
      <c r="F286" s="135" t="s">
        <v>671</v>
      </c>
    </row>
    <row r="287" spans="1:6" s="136" customFormat="1" ht="22.5" customHeight="1">
      <c r="A287" s="134" t="s">
        <v>96</v>
      </c>
      <c r="B287" s="134" t="s">
        <v>1714</v>
      </c>
      <c r="C287" s="134" t="s">
        <v>672</v>
      </c>
      <c r="D287" s="134" t="s">
        <v>584</v>
      </c>
      <c r="E287" s="274" t="s">
        <v>19</v>
      </c>
      <c r="F287" s="135" t="s">
        <v>673</v>
      </c>
    </row>
    <row r="288" spans="1:6" s="136" customFormat="1" ht="22.5" customHeight="1">
      <c r="A288" s="134" t="s">
        <v>96</v>
      </c>
      <c r="B288" s="137" t="s">
        <v>1721</v>
      </c>
      <c r="C288" s="137" t="s">
        <v>674</v>
      </c>
      <c r="D288" s="137" t="s">
        <v>675</v>
      </c>
      <c r="E288" s="274" t="s">
        <v>99</v>
      </c>
      <c r="F288" s="139" t="s">
        <v>676</v>
      </c>
    </row>
    <row r="289" spans="1:6" s="136" customFormat="1" ht="22.5" customHeight="1">
      <c r="A289" s="134" t="s">
        <v>96</v>
      </c>
      <c r="B289" s="134" t="s">
        <v>1721</v>
      </c>
      <c r="C289" s="134" t="s">
        <v>677</v>
      </c>
      <c r="D289" s="134" t="s">
        <v>678</v>
      </c>
      <c r="E289" s="274" t="s">
        <v>99</v>
      </c>
      <c r="F289" s="135" t="s">
        <v>679</v>
      </c>
    </row>
    <row r="290" spans="1:6" s="136" customFormat="1" ht="22.5" customHeight="1">
      <c r="A290" s="134" t="s">
        <v>96</v>
      </c>
      <c r="B290" s="134" t="s">
        <v>1721</v>
      </c>
      <c r="C290" s="134" t="s">
        <v>680</v>
      </c>
      <c r="D290" s="134" t="s">
        <v>678</v>
      </c>
      <c r="E290" s="274" t="s">
        <v>99</v>
      </c>
      <c r="F290" s="135" t="s">
        <v>681</v>
      </c>
    </row>
    <row r="291" spans="1:6" s="136" customFormat="1" ht="22.5" customHeight="1">
      <c r="A291" s="134" t="s">
        <v>96</v>
      </c>
      <c r="B291" s="134" t="s">
        <v>1721</v>
      </c>
      <c r="C291" s="134" t="s">
        <v>682</v>
      </c>
      <c r="D291" s="134" t="s">
        <v>678</v>
      </c>
      <c r="E291" s="274" t="s">
        <v>99</v>
      </c>
      <c r="F291" s="135" t="s">
        <v>683</v>
      </c>
    </row>
    <row r="292" spans="1:6" s="136" customFormat="1" ht="22.5" customHeight="1">
      <c r="A292" s="134" t="s">
        <v>96</v>
      </c>
      <c r="B292" s="134" t="s">
        <v>1722</v>
      </c>
      <c r="C292" s="134" t="s">
        <v>684</v>
      </c>
      <c r="D292" s="134" t="s">
        <v>678</v>
      </c>
      <c r="E292" s="274" t="s">
        <v>99</v>
      </c>
      <c r="F292" s="135" t="s">
        <v>685</v>
      </c>
    </row>
    <row r="293" spans="1:6" s="136" customFormat="1" ht="22.5" customHeight="1">
      <c r="A293" s="134" t="s">
        <v>96</v>
      </c>
      <c r="B293" s="134" t="s">
        <v>1722</v>
      </c>
      <c r="C293" s="134" t="s">
        <v>686</v>
      </c>
      <c r="D293" s="134" t="s">
        <v>678</v>
      </c>
      <c r="E293" s="274" t="s">
        <v>99</v>
      </c>
      <c r="F293" s="135" t="s">
        <v>687</v>
      </c>
    </row>
    <row r="294" spans="1:6" s="136" customFormat="1" ht="22.5" customHeight="1">
      <c r="A294" s="134" t="s">
        <v>96</v>
      </c>
      <c r="B294" s="134" t="s">
        <v>1722</v>
      </c>
      <c r="C294" s="134" t="s">
        <v>688</v>
      </c>
      <c r="D294" s="134" t="s">
        <v>678</v>
      </c>
      <c r="E294" s="274" t="s">
        <v>99</v>
      </c>
      <c r="F294" s="135" t="s">
        <v>689</v>
      </c>
    </row>
    <row r="295" spans="1:6" s="136" customFormat="1" ht="22.5" customHeight="1">
      <c r="A295" s="134" t="s">
        <v>96</v>
      </c>
      <c r="B295" s="134" t="s">
        <v>1722</v>
      </c>
      <c r="C295" s="134" t="s">
        <v>690</v>
      </c>
      <c r="D295" s="134" t="s">
        <v>678</v>
      </c>
      <c r="E295" s="274" t="s">
        <v>99</v>
      </c>
      <c r="F295" s="135" t="s">
        <v>691</v>
      </c>
    </row>
    <row r="296" spans="1:6" s="136" customFormat="1" ht="22.5" customHeight="1">
      <c r="A296" s="134" t="s">
        <v>96</v>
      </c>
      <c r="B296" s="134" t="s">
        <v>1721</v>
      </c>
      <c r="C296" s="134" t="s">
        <v>692</v>
      </c>
      <c r="D296" s="134" t="s">
        <v>678</v>
      </c>
      <c r="E296" s="274" t="s">
        <v>99</v>
      </c>
      <c r="F296" s="135" t="s">
        <v>693</v>
      </c>
    </row>
    <row r="297" spans="1:6" s="136" customFormat="1" ht="22.5" customHeight="1">
      <c r="A297" s="134" t="s">
        <v>96</v>
      </c>
      <c r="B297" s="134" t="s">
        <v>1722</v>
      </c>
      <c r="C297" s="134" t="s">
        <v>694</v>
      </c>
      <c r="D297" s="134" t="s">
        <v>678</v>
      </c>
      <c r="E297" s="274" t="s">
        <v>99</v>
      </c>
      <c r="F297" s="135" t="s">
        <v>695</v>
      </c>
    </row>
    <row r="298" spans="1:6" s="136" customFormat="1" ht="22.5" customHeight="1">
      <c r="A298" s="134" t="s">
        <v>96</v>
      </c>
      <c r="B298" s="134" t="s">
        <v>1723</v>
      </c>
      <c r="C298" s="134" t="s">
        <v>696</v>
      </c>
      <c r="D298" s="134" t="s">
        <v>678</v>
      </c>
      <c r="E298" s="274" t="s">
        <v>139</v>
      </c>
      <c r="F298" s="135" t="s">
        <v>697</v>
      </c>
    </row>
    <row r="299" spans="1:6" s="136" customFormat="1" ht="22.5" customHeight="1">
      <c r="A299" s="134" t="s">
        <v>96</v>
      </c>
      <c r="B299" s="134" t="s">
        <v>1723</v>
      </c>
      <c r="C299" s="134" t="s">
        <v>698</v>
      </c>
      <c r="D299" s="134" t="s">
        <v>678</v>
      </c>
      <c r="E299" s="274" t="s">
        <v>139</v>
      </c>
      <c r="F299" s="135" t="s">
        <v>699</v>
      </c>
    </row>
    <row r="300" spans="1:6" s="136" customFormat="1" ht="22.5" customHeight="1">
      <c r="A300" s="134" t="s">
        <v>96</v>
      </c>
      <c r="B300" s="134" t="s">
        <v>1723</v>
      </c>
      <c r="C300" s="134" t="s">
        <v>700</v>
      </c>
      <c r="D300" s="134" t="s">
        <v>678</v>
      </c>
      <c r="E300" s="274" t="s">
        <v>139</v>
      </c>
      <c r="F300" s="135" t="s">
        <v>701</v>
      </c>
    </row>
    <row r="301" spans="1:6" s="136" customFormat="1" ht="22.5" customHeight="1">
      <c r="A301" s="134" t="s">
        <v>96</v>
      </c>
      <c r="B301" s="134" t="s">
        <v>1723</v>
      </c>
      <c r="C301" s="134" t="s">
        <v>702</v>
      </c>
      <c r="D301" s="134" t="s">
        <v>678</v>
      </c>
      <c r="E301" s="274" t="s">
        <v>139</v>
      </c>
      <c r="F301" s="135" t="s">
        <v>703</v>
      </c>
    </row>
    <row r="302" spans="1:6" s="136" customFormat="1" ht="22.5" customHeight="1">
      <c r="A302" s="134" t="s">
        <v>96</v>
      </c>
      <c r="B302" s="134" t="s">
        <v>1723</v>
      </c>
      <c r="C302" s="134" t="s">
        <v>704</v>
      </c>
      <c r="D302" s="134" t="s">
        <v>678</v>
      </c>
      <c r="E302" s="274" t="s">
        <v>255</v>
      </c>
      <c r="F302" s="135" t="s">
        <v>705</v>
      </c>
    </row>
    <row r="303" spans="1:6" s="136" customFormat="1" ht="22.5" customHeight="1">
      <c r="A303" s="134" t="s">
        <v>96</v>
      </c>
      <c r="B303" s="138" t="s">
        <v>1719</v>
      </c>
      <c r="C303" s="134" t="s">
        <v>706</v>
      </c>
      <c r="D303" s="134" t="s">
        <v>678</v>
      </c>
      <c r="E303" s="274" t="s">
        <v>255</v>
      </c>
      <c r="F303" s="135" t="s">
        <v>707</v>
      </c>
    </row>
    <row r="304" spans="1:6" s="136" customFormat="1" ht="22.5" customHeight="1">
      <c r="A304" s="134" t="s">
        <v>96</v>
      </c>
      <c r="B304" s="134" t="s">
        <v>1713</v>
      </c>
      <c r="C304" s="134" t="s">
        <v>708</v>
      </c>
      <c r="D304" s="134" t="s">
        <v>678</v>
      </c>
      <c r="E304" s="274" t="s">
        <v>255</v>
      </c>
      <c r="F304" s="135" t="s">
        <v>709</v>
      </c>
    </row>
    <row r="305" spans="1:6" s="136" customFormat="1" ht="22.5" customHeight="1">
      <c r="A305" s="134" t="s">
        <v>96</v>
      </c>
      <c r="B305" s="134" t="s">
        <v>1724</v>
      </c>
      <c r="C305" s="134" t="s">
        <v>710</v>
      </c>
      <c r="D305" s="134" t="s">
        <v>711</v>
      </c>
      <c r="E305" s="274" t="s">
        <v>99</v>
      </c>
      <c r="F305" s="135" t="s">
        <v>712</v>
      </c>
    </row>
    <row r="306" spans="1:6" s="136" customFormat="1" ht="22.5" customHeight="1">
      <c r="A306" s="134" t="s">
        <v>96</v>
      </c>
      <c r="B306" s="134" t="s">
        <v>1724</v>
      </c>
      <c r="C306" s="134" t="s">
        <v>713</v>
      </c>
      <c r="D306" s="134" t="s">
        <v>714</v>
      </c>
      <c r="E306" s="274" t="s">
        <v>99</v>
      </c>
      <c r="F306" s="135" t="s">
        <v>715</v>
      </c>
    </row>
    <row r="307" spans="1:6" s="136" customFormat="1" ht="22.5" customHeight="1">
      <c r="A307" s="134" t="s">
        <v>96</v>
      </c>
      <c r="B307" s="134" t="s">
        <v>1717</v>
      </c>
      <c r="C307" s="134" t="s">
        <v>716</v>
      </c>
      <c r="D307" s="134" t="s">
        <v>714</v>
      </c>
      <c r="E307" s="274" t="s">
        <v>99</v>
      </c>
      <c r="F307" s="135" t="s">
        <v>717</v>
      </c>
    </row>
    <row r="308" spans="1:6" s="136" customFormat="1" ht="22.5" customHeight="1">
      <c r="A308" s="134" t="s">
        <v>96</v>
      </c>
      <c r="B308" s="134" t="s">
        <v>1710</v>
      </c>
      <c r="C308" s="134" t="s">
        <v>718</v>
      </c>
      <c r="D308" s="134" t="s">
        <v>714</v>
      </c>
      <c r="E308" s="274" t="s">
        <v>99</v>
      </c>
      <c r="F308" s="135" t="s">
        <v>719</v>
      </c>
    </row>
    <row r="309" spans="1:6" s="136" customFormat="1" ht="22.5" customHeight="1">
      <c r="A309" s="134" t="s">
        <v>96</v>
      </c>
      <c r="B309" s="134" t="s">
        <v>1710</v>
      </c>
      <c r="C309" s="134" t="s">
        <v>720</v>
      </c>
      <c r="D309" s="134" t="s">
        <v>714</v>
      </c>
      <c r="E309" s="274" t="s">
        <v>99</v>
      </c>
      <c r="F309" s="135" t="s">
        <v>721</v>
      </c>
    </row>
    <row r="310" spans="1:6" s="136" customFormat="1" ht="22.5" customHeight="1">
      <c r="A310" s="134" t="s">
        <v>96</v>
      </c>
      <c r="B310" s="134" t="s">
        <v>1724</v>
      </c>
      <c r="C310" s="134" t="s">
        <v>722</v>
      </c>
      <c r="D310" s="134" t="s">
        <v>714</v>
      </c>
      <c r="E310" s="274" t="s">
        <v>99</v>
      </c>
      <c r="F310" s="135" t="s">
        <v>723</v>
      </c>
    </row>
    <row r="311" spans="1:6" s="136" customFormat="1" ht="22.5" customHeight="1">
      <c r="A311" s="134" t="s">
        <v>96</v>
      </c>
      <c r="B311" s="134" t="s">
        <v>1711</v>
      </c>
      <c r="C311" s="134" t="s">
        <v>724</v>
      </c>
      <c r="D311" s="134" t="s">
        <v>714</v>
      </c>
      <c r="E311" s="274" t="s">
        <v>99</v>
      </c>
      <c r="F311" s="135" t="s">
        <v>725</v>
      </c>
    </row>
    <row r="312" spans="1:6" s="136" customFormat="1" ht="22.5" customHeight="1">
      <c r="A312" s="134" t="s">
        <v>96</v>
      </c>
      <c r="B312" s="134" t="s">
        <v>1711</v>
      </c>
      <c r="C312" s="134" t="s">
        <v>726</v>
      </c>
      <c r="D312" s="134" t="s">
        <v>714</v>
      </c>
      <c r="E312" s="274" t="s">
        <v>99</v>
      </c>
      <c r="F312" s="135" t="s">
        <v>727</v>
      </c>
    </row>
    <row r="313" spans="1:6" s="136" customFormat="1" ht="22.5" customHeight="1">
      <c r="A313" s="134" t="s">
        <v>96</v>
      </c>
      <c r="B313" s="134" t="s">
        <v>1723</v>
      </c>
      <c r="C313" s="134" t="s">
        <v>728</v>
      </c>
      <c r="D313" s="134" t="s">
        <v>714</v>
      </c>
      <c r="E313" s="274" t="s">
        <v>99</v>
      </c>
      <c r="F313" s="135" t="s">
        <v>729</v>
      </c>
    </row>
    <row r="314" spans="1:6" s="136" customFormat="1" ht="22.5" customHeight="1">
      <c r="A314" s="134" t="s">
        <v>96</v>
      </c>
      <c r="B314" s="134" t="s">
        <v>1711</v>
      </c>
      <c r="C314" s="134" t="s">
        <v>730</v>
      </c>
      <c r="D314" s="134" t="s">
        <v>714</v>
      </c>
      <c r="E314" s="274" t="s">
        <v>99</v>
      </c>
      <c r="F314" s="135" t="s">
        <v>731</v>
      </c>
    </row>
    <row r="315" spans="1:6" s="136" customFormat="1" ht="22.5" customHeight="1">
      <c r="A315" s="134" t="s">
        <v>96</v>
      </c>
      <c r="B315" s="134" t="s">
        <v>1724</v>
      </c>
      <c r="C315" s="134" t="s">
        <v>732</v>
      </c>
      <c r="D315" s="134" t="s">
        <v>714</v>
      </c>
      <c r="E315" s="274" t="s">
        <v>99</v>
      </c>
      <c r="F315" s="135" t="s">
        <v>733</v>
      </c>
    </row>
    <row r="316" spans="1:6" s="136" customFormat="1" ht="22.5" customHeight="1">
      <c r="A316" s="134" t="s">
        <v>96</v>
      </c>
      <c r="B316" s="134" t="s">
        <v>1724</v>
      </c>
      <c r="C316" s="134" t="s">
        <v>734</v>
      </c>
      <c r="D316" s="134" t="s">
        <v>714</v>
      </c>
      <c r="E316" s="274" t="s">
        <v>99</v>
      </c>
      <c r="F316" s="135" t="s">
        <v>735</v>
      </c>
    </row>
    <row r="317" spans="1:6" s="136" customFormat="1" ht="22.5" customHeight="1">
      <c r="A317" s="134" t="s">
        <v>96</v>
      </c>
      <c r="B317" s="134" t="s">
        <v>1724</v>
      </c>
      <c r="C317" s="134" t="s">
        <v>736</v>
      </c>
      <c r="D317" s="134" t="s">
        <v>714</v>
      </c>
      <c r="E317" s="274" t="s">
        <v>99</v>
      </c>
      <c r="F317" s="135" t="s">
        <v>737</v>
      </c>
    </row>
    <row r="318" spans="1:6" s="136" customFormat="1" ht="22.5" customHeight="1">
      <c r="A318" s="134" t="s">
        <v>96</v>
      </c>
      <c r="B318" s="134" t="s">
        <v>1711</v>
      </c>
      <c r="C318" s="134" t="s">
        <v>738</v>
      </c>
      <c r="D318" s="134" t="s">
        <v>714</v>
      </c>
      <c r="E318" s="274" t="s">
        <v>99</v>
      </c>
      <c r="F318" s="135" t="s">
        <v>739</v>
      </c>
    </row>
    <row r="319" spans="1:6" s="136" customFormat="1" ht="22.5" customHeight="1">
      <c r="A319" s="134" t="s">
        <v>96</v>
      </c>
      <c r="B319" s="134" t="s">
        <v>1710</v>
      </c>
      <c r="C319" s="134" t="s">
        <v>740</v>
      </c>
      <c r="D319" s="134" t="s">
        <v>714</v>
      </c>
      <c r="E319" s="274" t="s">
        <v>99</v>
      </c>
      <c r="F319" s="135" t="s">
        <v>741</v>
      </c>
    </row>
    <row r="320" spans="1:6" s="136" customFormat="1" ht="22.5" customHeight="1">
      <c r="A320" s="134" t="s">
        <v>96</v>
      </c>
      <c r="B320" s="134" t="s">
        <v>1710</v>
      </c>
      <c r="C320" s="134" t="s">
        <v>742</v>
      </c>
      <c r="D320" s="134" t="s">
        <v>714</v>
      </c>
      <c r="E320" s="274" t="s">
        <v>99</v>
      </c>
      <c r="F320" s="135" t="s">
        <v>743</v>
      </c>
    </row>
    <row r="321" spans="1:6" s="136" customFormat="1" ht="22.5" customHeight="1">
      <c r="A321" s="134" t="s">
        <v>96</v>
      </c>
      <c r="B321" s="134" t="s">
        <v>1710</v>
      </c>
      <c r="C321" s="134" t="s">
        <v>744</v>
      </c>
      <c r="D321" s="134" t="s">
        <v>714</v>
      </c>
      <c r="E321" s="274" t="s">
        <v>99</v>
      </c>
      <c r="F321" s="135" t="s">
        <v>745</v>
      </c>
    </row>
    <row r="322" spans="1:6" s="136" customFormat="1" ht="22.5" customHeight="1">
      <c r="A322" s="134" t="s">
        <v>96</v>
      </c>
      <c r="B322" s="134" t="s">
        <v>1724</v>
      </c>
      <c r="C322" s="134" t="s">
        <v>746</v>
      </c>
      <c r="D322" s="134" t="s">
        <v>714</v>
      </c>
      <c r="E322" s="274" t="s">
        <v>99</v>
      </c>
      <c r="F322" s="135" t="s">
        <v>747</v>
      </c>
    </row>
    <row r="323" spans="1:6" s="136" customFormat="1" ht="22.5" customHeight="1">
      <c r="A323" s="134" t="s">
        <v>96</v>
      </c>
      <c r="B323" s="134" t="s">
        <v>1711</v>
      </c>
      <c r="C323" s="134" t="s">
        <v>748</v>
      </c>
      <c r="D323" s="134" t="s">
        <v>714</v>
      </c>
      <c r="E323" s="274" t="s">
        <v>99</v>
      </c>
      <c r="F323" s="135" t="s">
        <v>749</v>
      </c>
    </row>
    <row r="324" spans="1:6" s="136" customFormat="1" ht="22.5" customHeight="1">
      <c r="A324" s="134" t="s">
        <v>96</v>
      </c>
      <c r="B324" s="134" t="s">
        <v>1711</v>
      </c>
      <c r="C324" s="134" t="s">
        <v>750</v>
      </c>
      <c r="D324" s="134" t="s">
        <v>714</v>
      </c>
      <c r="E324" s="274" t="s">
        <v>99</v>
      </c>
      <c r="F324" s="135" t="s">
        <v>751</v>
      </c>
    </row>
    <row r="325" spans="1:6" s="136" customFormat="1" ht="22.5" customHeight="1">
      <c r="A325" s="134" t="s">
        <v>96</v>
      </c>
      <c r="B325" s="134" t="s">
        <v>1717</v>
      </c>
      <c r="C325" s="134" t="s">
        <v>752</v>
      </c>
      <c r="D325" s="134" t="s">
        <v>714</v>
      </c>
      <c r="E325" s="274" t="s">
        <v>99</v>
      </c>
      <c r="F325" s="135" t="s">
        <v>753</v>
      </c>
    </row>
    <row r="326" spans="1:6" s="136" customFormat="1" ht="22.5" customHeight="1">
      <c r="A326" s="134" t="s">
        <v>96</v>
      </c>
      <c r="B326" s="134" t="s">
        <v>1711</v>
      </c>
      <c r="C326" s="134" t="s">
        <v>754</v>
      </c>
      <c r="D326" s="134" t="s">
        <v>714</v>
      </c>
      <c r="E326" s="274" t="s">
        <v>99</v>
      </c>
      <c r="F326" s="135" t="s">
        <v>755</v>
      </c>
    </row>
    <row r="327" spans="1:6" s="136" customFormat="1" ht="22.5" customHeight="1">
      <c r="A327" s="134" t="s">
        <v>96</v>
      </c>
      <c r="B327" s="134" t="s">
        <v>1717</v>
      </c>
      <c r="C327" s="134" t="s">
        <v>756</v>
      </c>
      <c r="D327" s="134" t="s">
        <v>714</v>
      </c>
      <c r="E327" s="274" t="s">
        <v>99</v>
      </c>
      <c r="F327" s="135" t="s">
        <v>757</v>
      </c>
    </row>
    <row r="328" spans="1:6" s="136" customFormat="1" ht="22.5" customHeight="1">
      <c r="A328" s="134" t="s">
        <v>96</v>
      </c>
      <c r="B328" s="134" t="s">
        <v>1724</v>
      </c>
      <c r="C328" s="134" t="s">
        <v>758</v>
      </c>
      <c r="D328" s="134" t="s">
        <v>714</v>
      </c>
      <c r="E328" s="274" t="s">
        <v>139</v>
      </c>
      <c r="F328" s="135" t="s">
        <v>759</v>
      </c>
    </row>
    <row r="329" spans="1:6" s="136" customFormat="1" ht="22.5" customHeight="1">
      <c r="A329" s="134" t="s">
        <v>96</v>
      </c>
      <c r="B329" s="134" t="s">
        <v>1717</v>
      </c>
      <c r="C329" s="134" t="s">
        <v>760</v>
      </c>
      <c r="D329" s="134" t="s">
        <v>714</v>
      </c>
      <c r="E329" s="274" t="s">
        <v>139</v>
      </c>
      <c r="F329" s="135" t="s">
        <v>761</v>
      </c>
    </row>
    <row r="330" spans="1:6" s="136" customFormat="1" ht="22.5" customHeight="1">
      <c r="A330" s="134" t="s">
        <v>96</v>
      </c>
      <c r="B330" s="134" t="s">
        <v>1710</v>
      </c>
      <c r="C330" s="134" t="s">
        <v>762</v>
      </c>
      <c r="D330" s="134" t="s">
        <v>714</v>
      </c>
      <c r="E330" s="274" t="s">
        <v>139</v>
      </c>
      <c r="F330" s="135" t="s">
        <v>763</v>
      </c>
    </row>
    <row r="331" spans="1:6" s="136" customFormat="1" ht="22.5" customHeight="1">
      <c r="A331" s="134" t="s">
        <v>96</v>
      </c>
      <c r="B331" s="134" t="s">
        <v>1710</v>
      </c>
      <c r="C331" s="134" t="s">
        <v>764</v>
      </c>
      <c r="D331" s="134" t="s">
        <v>714</v>
      </c>
      <c r="E331" s="274" t="s">
        <v>139</v>
      </c>
      <c r="F331" s="135" t="s">
        <v>765</v>
      </c>
    </row>
    <row r="332" spans="1:6" s="136" customFormat="1" ht="22.5" customHeight="1">
      <c r="A332" s="134" t="s">
        <v>96</v>
      </c>
      <c r="B332" s="134" t="s">
        <v>1711</v>
      </c>
      <c r="C332" s="134" t="s">
        <v>766</v>
      </c>
      <c r="D332" s="134" t="s">
        <v>714</v>
      </c>
      <c r="E332" s="274" t="s">
        <v>139</v>
      </c>
      <c r="F332" s="135" t="s">
        <v>767</v>
      </c>
    </row>
    <row r="333" spans="1:6" s="136" customFormat="1" ht="22.5" customHeight="1">
      <c r="A333" s="134" t="s">
        <v>96</v>
      </c>
      <c r="B333" s="134" t="s">
        <v>1711</v>
      </c>
      <c r="C333" s="134" t="s">
        <v>768</v>
      </c>
      <c r="D333" s="134" t="s">
        <v>714</v>
      </c>
      <c r="E333" s="274" t="s">
        <v>139</v>
      </c>
      <c r="F333" s="135" t="s">
        <v>769</v>
      </c>
    </row>
    <row r="334" spans="1:6" s="136" customFormat="1" ht="22.5" customHeight="1">
      <c r="A334" s="134" t="s">
        <v>96</v>
      </c>
      <c r="B334" s="134" t="s">
        <v>1724</v>
      </c>
      <c r="C334" s="134" t="s">
        <v>770</v>
      </c>
      <c r="D334" s="134" t="s">
        <v>714</v>
      </c>
      <c r="E334" s="274" t="s">
        <v>139</v>
      </c>
      <c r="F334" s="135" t="s">
        <v>771</v>
      </c>
    </row>
    <row r="335" spans="1:6" s="136" customFormat="1" ht="22.5" customHeight="1">
      <c r="A335" s="134" t="s">
        <v>96</v>
      </c>
      <c r="B335" s="134" t="s">
        <v>1711</v>
      </c>
      <c r="C335" s="134" t="s">
        <v>772</v>
      </c>
      <c r="D335" s="134" t="s">
        <v>714</v>
      </c>
      <c r="E335" s="274" t="s">
        <v>139</v>
      </c>
      <c r="F335" s="135" t="s">
        <v>773</v>
      </c>
    </row>
    <row r="336" spans="1:6" s="136" customFormat="1" ht="22.5" customHeight="1">
      <c r="A336" s="134" t="s">
        <v>96</v>
      </c>
      <c r="B336" s="134" t="s">
        <v>1724</v>
      </c>
      <c r="C336" s="134" t="s">
        <v>774</v>
      </c>
      <c r="D336" s="134" t="s">
        <v>714</v>
      </c>
      <c r="E336" s="274" t="s">
        <v>139</v>
      </c>
      <c r="F336" s="135" t="s">
        <v>775</v>
      </c>
    </row>
    <row r="337" spans="1:6" s="136" customFormat="1" ht="22.5" customHeight="1">
      <c r="A337" s="134" t="s">
        <v>96</v>
      </c>
      <c r="B337" s="134" t="s">
        <v>1717</v>
      </c>
      <c r="C337" s="134" t="s">
        <v>776</v>
      </c>
      <c r="D337" s="134" t="s">
        <v>714</v>
      </c>
      <c r="E337" s="274" t="s">
        <v>139</v>
      </c>
      <c r="F337" s="135" t="s">
        <v>777</v>
      </c>
    </row>
    <row r="338" spans="1:6" s="136" customFormat="1" ht="22.5" customHeight="1">
      <c r="A338" s="134" t="s">
        <v>96</v>
      </c>
      <c r="B338" s="134" t="s">
        <v>1711</v>
      </c>
      <c r="C338" s="134" t="s">
        <v>778</v>
      </c>
      <c r="D338" s="134" t="s">
        <v>714</v>
      </c>
      <c r="E338" s="274" t="s">
        <v>139</v>
      </c>
      <c r="F338" s="135" t="s">
        <v>779</v>
      </c>
    </row>
    <row r="339" spans="1:6" s="136" customFormat="1" ht="22.5" customHeight="1">
      <c r="A339" s="134" t="s">
        <v>96</v>
      </c>
      <c r="B339" s="134" t="s">
        <v>1724</v>
      </c>
      <c r="C339" s="134" t="s">
        <v>780</v>
      </c>
      <c r="D339" s="134" t="s">
        <v>714</v>
      </c>
      <c r="E339" s="274" t="s">
        <v>139</v>
      </c>
      <c r="F339" s="135" t="s">
        <v>781</v>
      </c>
    </row>
    <row r="340" spans="1:6" s="136" customFormat="1" ht="22.5" customHeight="1">
      <c r="A340" s="134" t="s">
        <v>96</v>
      </c>
      <c r="B340" s="134" t="s">
        <v>1711</v>
      </c>
      <c r="C340" s="134" t="s">
        <v>782</v>
      </c>
      <c r="D340" s="134" t="s">
        <v>714</v>
      </c>
      <c r="E340" s="274" t="s">
        <v>139</v>
      </c>
      <c r="F340" s="135" t="s">
        <v>783</v>
      </c>
    </row>
    <row r="341" spans="1:6" s="136" customFormat="1" ht="22.5" customHeight="1">
      <c r="A341" s="134" t="s">
        <v>96</v>
      </c>
      <c r="B341" s="134" t="s">
        <v>1710</v>
      </c>
      <c r="C341" s="134" t="s">
        <v>784</v>
      </c>
      <c r="D341" s="134" t="s">
        <v>714</v>
      </c>
      <c r="E341" s="274" t="s">
        <v>19</v>
      </c>
      <c r="F341" s="135" t="s">
        <v>785</v>
      </c>
    </row>
    <row r="342" spans="1:6" s="136" customFormat="1" ht="22.5" customHeight="1">
      <c r="A342" s="134" t="s">
        <v>96</v>
      </c>
      <c r="B342" s="134" t="s">
        <v>1724</v>
      </c>
      <c r="C342" s="134" t="s">
        <v>786</v>
      </c>
      <c r="D342" s="134" t="s">
        <v>714</v>
      </c>
      <c r="E342" s="274" t="s">
        <v>19</v>
      </c>
      <c r="F342" s="135" t="s">
        <v>787</v>
      </c>
    </row>
    <row r="343" spans="1:6" s="136" customFormat="1" ht="22.5" customHeight="1">
      <c r="A343" s="134" t="s">
        <v>96</v>
      </c>
      <c r="B343" s="134" t="s">
        <v>1725</v>
      </c>
      <c r="C343" s="134" t="s">
        <v>788</v>
      </c>
      <c r="D343" s="134" t="s">
        <v>789</v>
      </c>
      <c r="E343" s="274" t="s">
        <v>99</v>
      </c>
      <c r="F343" s="135" t="s">
        <v>790</v>
      </c>
    </row>
    <row r="344" spans="1:6" s="136" customFormat="1" ht="22.5" customHeight="1">
      <c r="A344" s="134" t="s">
        <v>96</v>
      </c>
      <c r="B344" s="134" t="s">
        <v>1725</v>
      </c>
      <c r="C344" s="134" t="s">
        <v>791</v>
      </c>
      <c r="D344" s="134" t="s">
        <v>789</v>
      </c>
      <c r="E344" s="274" t="s">
        <v>99</v>
      </c>
      <c r="F344" s="135" t="s">
        <v>792</v>
      </c>
    </row>
    <row r="345" spans="1:6" s="136" customFormat="1" ht="22.5" customHeight="1">
      <c r="A345" s="134" t="s">
        <v>96</v>
      </c>
      <c r="B345" s="134" t="s">
        <v>1726</v>
      </c>
      <c r="C345" s="134" t="s">
        <v>793</v>
      </c>
      <c r="D345" s="134" t="s">
        <v>789</v>
      </c>
      <c r="E345" s="274" t="s">
        <v>99</v>
      </c>
      <c r="F345" s="135" t="s">
        <v>794</v>
      </c>
    </row>
    <row r="346" spans="1:6" s="136" customFormat="1" ht="22.5" customHeight="1">
      <c r="A346" s="134" t="s">
        <v>96</v>
      </c>
      <c r="B346" s="134" t="s">
        <v>1725</v>
      </c>
      <c r="C346" s="134" t="s">
        <v>795</v>
      </c>
      <c r="D346" s="134" t="s">
        <v>789</v>
      </c>
      <c r="E346" s="274" t="s">
        <v>99</v>
      </c>
      <c r="F346" s="135" t="s">
        <v>796</v>
      </c>
    </row>
    <row r="347" spans="1:6" s="136" customFormat="1" ht="22.5" customHeight="1">
      <c r="A347" s="134" t="s">
        <v>96</v>
      </c>
      <c r="B347" s="134" t="s">
        <v>1725</v>
      </c>
      <c r="C347" s="134" t="s">
        <v>797</v>
      </c>
      <c r="D347" s="134" t="s">
        <v>789</v>
      </c>
      <c r="E347" s="274" t="s">
        <v>99</v>
      </c>
      <c r="F347" s="135" t="s">
        <v>798</v>
      </c>
    </row>
    <row r="348" spans="1:6" s="136" customFormat="1" ht="22.5" customHeight="1">
      <c r="A348" s="134" t="s">
        <v>96</v>
      </c>
      <c r="B348" s="134" t="s">
        <v>1726</v>
      </c>
      <c r="C348" s="134" t="s">
        <v>799</v>
      </c>
      <c r="D348" s="134" t="s">
        <v>789</v>
      </c>
      <c r="E348" s="274" t="s">
        <v>99</v>
      </c>
      <c r="F348" s="135" t="s">
        <v>800</v>
      </c>
    </row>
    <row r="349" spans="1:6" s="136" customFormat="1" ht="22.5" customHeight="1">
      <c r="A349" s="134" t="s">
        <v>96</v>
      </c>
      <c r="B349" s="134" t="s">
        <v>1726</v>
      </c>
      <c r="C349" s="134" t="s">
        <v>801</v>
      </c>
      <c r="D349" s="134" t="s">
        <v>789</v>
      </c>
      <c r="E349" s="274" t="s">
        <v>99</v>
      </c>
      <c r="F349" s="135" t="s">
        <v>802</v>
      </c>
    </row>
    <row r="350" spans="1:6" s="136" customFormat="1" ht="22.5" customHeight="1">
      <c r="A350" s="134" t="s">
        <v>96</v>
      </c>
      <c r="B350" s="134" t="s">
        <v>1725</v>
      </c>
      <c r="C350" s="134" t="s">
        <v>803</v>
      </c>
      <c r="D350" s="134" t="s">
        <v>789</v>
      </c>
      <c r="E350" s="274" t="s">
        <v>99</v>
      </c>
      <c r="F350" s="135" t="s">
        <v>804</v>
      </c>
    </row>
    <row r="351" spans="1:6" s="136" customFormat="1" ht="22.5" customHeight="1">
      <c r="A351" s="134" t="s">
        <v>96</v>
      </c>
      <c r="B351" s="134" t="s">
        <v>1726</v>
      </c>
      <c r="C351" s="134" t="s">
        <v>805</v>
      </c>
      <c r="D351" s="134" t="s">
        <v>789</v>
      </c>
      <c r="E351" s="274" t="s">
        <v>99</v>
      </c>
      <c r="F351" s="135" t="s">
        <v>806</v>
      </c>
    </row>
    <row r="352" spans="1:6" s="136" customFormat="1" ht="22.5" customHeight="1">
      <c r="A352" s="134" t="s">
        <v>96</v>
      </c>
      <c r="B352" s="134" t="s">
        <v>1725</v>
      </c>
      <c r="C352" s="134" t="s">
        <v>807</v>
      </c>
      <c r="D352" s="134" t="s">
        <v>789</v>
      </c>
      <c r="E352" s="274" t="s">
        <v>99</v>
      </c>
      <c r="F352" s="135" t="s">
        <v>808</v>
      </c>
    </row>
    <row r="353" spans="1:6" s="136" customFormat="1" ht="22.5" customHeight="1">
      <c r="A353" s="134" t="s">
        <v>96</v>
      </c>
      <c r="B353" s="134" t="s">
        <v>1726</v>
      </c>
      <c r="C353" s="134" t="s">
        <v>809</v>
      </c>
      <c r="D353" s="134" t="s">
        <v>789</v>
      </c>
      <c r="E353" s="274" t="s">
        <v>99</v>
      </c>
      <c r="F353" s="135" t="s">
        <v>810</v>
      </c>
    </row>
    <row r="354" spans="1:6" s="136" customFormat="1" ht="22.5" customHeight="1">
      <c r="A354" s="134" t="s">
        <v>96</v>
      </c>
      <c r="B354" s="134" t="s">
        <v>1726</v>
      </c>
      <c r="C354" s="134" t="s">
        <v>811</v>
      </c>
      <c r="D354" s="134" t="s">
        <v>789</v>
      </c>
      <c r="E354" s="274" t="s">
        <v>99</v>
      </c>
      <c r="F354" s="135" t="s">
        <v>812</v>
      </c>
    </row>
    <row r="355" spans="1:6" s="136" customFormat="1" ht="22.5" customHeight="1">
      <c r="A355" s="134" t="s">
        <v>96</v>
      </c>
      <c r="B355" s="134" t="s">
        <v>1725</v>
      </c>
      <c r="C355" s="134" t="s">
        <v>813</v>
      </c>
      <c r="D355" s="134" t="s">
        <v>789</v>
      </c>
      <c r="E355" s="274" t="s">
        <v>99</v>
      </c>
      <c r="F355" s="135" t="s">
        <v>814</v>
      </c>
    </row>
    <row r="356" spans="1:6" s="136" customFormat="1" ht="22.5" customHeight="1">
      <c r="A356" s="134" t="s">
        <v>96</v>
      </c>
      <c r="B356" s="134" t="s">
        <v>1726</v>
      </c>
      <c r="C356" s="134" t="s">
        <v>815</v>
      </c>
      <c r="D356" s="134" t="s">
        <v>789</v>
      </c>
      <c r="E356" s="274" t="s">
        <v>139</v>
      </c>
      <c r="F356" s="135" t="s">
        <v>816</v>
      </c>
    </row>
    <row r="357" spans="1:6" s="136" customFormat="1" ht="22.5" customHeight="1">
      <c r="A357" s="134" t="s">
        <v>96</v>
      </c>
      <c r="B357" s="134" t="s">
        <v>1727</v>
      </c>
      <c r="C357" s="134" t="s">
        <v>817</v>
      </c>
      <c r="D357" s="134" t="s">
        <v>789</v>
      </c>
      <c r="E357" s="274" t="s">
        <v>139</v>
      </c>
      <c r="F357" s="135" t="s">
        <v>818</v>
      </c>
    </row>
    <row r="358" spans="1:6" s="136" customFormat="1" ht="22.5" customHeight="1">
      <c r="A358" s="134" t="s">
        <v>96</v>
      </c>
      <c r="B358" s="134" t="s">
        <v>1727</v>
      </c>
      <c r="C358" s="134" t="s">
        <v>819</v>
      </c>
      <c r="D358" s="134" t="s">
        <v>789</v>
      </c>
      <c r="E358" s="274" t="s">
        <v>139</v>
      </c>
      <c r="F358" s="135" t="s">
        <v>820</v>
      </c>
    </row>
    <row r="359" spans="1:6" s="136" customFormat="1" ht="22.5" customHeight="1">
      <c r="A359" s="134" t="s">
        <v>96</v>
      </c>
      <c r="B359" s="134" t="s">
        <v>1727</v>
      </c>
      <c r="C359" s="134" t="s">
        <v>821</v>
      </c>
      <c r="D359" s="134" t="s">
        <v>789</v>
      </c>
      <c r="E359" s="274" t="s">
        <v>139</v>
      </c>
      <c r="F359" s="135" t="s">
        <v>822</v>
      </c>
    </row>
    <row r="360" spans="1:6" s="136" customFormat="1" ht="22.5" customHeight="1">
      <c r="A360" s="134" t="s">
        <v>96</v>
      </c>
      <c r="B360" s="134" t="s">
        <v>1727</v>
      </c>
      <c r="C360" s="134" t="s">
        <v>823</v>
      </c>
      <c r="D360" s="134" t="s">
        <v>789</v>
      </c>
      <c r="E360" s="274" t="s">
        <v>139</v>
      </c>
      <c r="F360" s="135" t="s">
        <v>824</v>
      </c>
    </row>
    <row r="361" spans="1:6" s="136" customFormat="1" ht="22.5" customHeight="1">
      <c r="A361" s="134" t="s">
        <v>96</v>
      </c>
      <c r="B361" s="134" t="s">
        <v>1727</v>
      </c>
      <c r="C361" s="134" t="s">
        <v>825</v>
      </c>
      <c r="D361" s="134" t="s">
        <v>789</v>
      </c>
      <c r="E361" s="274" t="s">
        <v>139</v>
      </c>
      <c r="F361" s="135" t="s">
        <v>826</v>
      </c>
    </row>
    <row r="362" spans="1:6" s="136" customFormat="1" ht="22.5" customHeight="1">
      <c r="A362" s="134" t="s">
        <v>96</v>
      </c>
      <c r="B362" s="134" t="s">
        <v>1727</v>
      </c>
      <c r="C362" s="134" t="s">
        <v>827</v>
      </c>
      <c r="D362" s="134" t="s">
        <v>789</v>
      </c>
      <c r="E362" s="274" t="s">
        <v>139</v>
      </c>
      <c r="F362" s="135" t="s">
        <v>828</v>
      </c>
    </row>
    <row r="363" spans="1:6" s="136" customFormat="1" ht="22.5" customHeight="1">
      <c r="A363" s="134" t="s">
        <v>96</v>
      </c>
      <c r="B363" s="134" t="s">
        <v>1727</v>
      </c>
      <c r="C363" s="134" t="s">
        <v>829</v>
      </c>
      <c r="D363" s="134" t="s">
        <v>789</v>
      </c>
      <c r="E363" s="274" t="s">
        <v>139</v>
      </c>
      <c r="F363" s="135" t="s">
        <v>830</v>
      </c>
    </row>
    <row r="364" spans="1:6" s="136" customFormat="1" ht="22.5" customHeight="1">
      <c r="A364" s="134" t="s">
        <v>96</v>
      </c>
      <c r="B364" s="134" t="s">
        <v>1727</v>
      </c>
      <c r="C364" s="134" t="s">
        <v>831</v>
      </c>
      <c r="D364" s="134" t="s">
        <v>789</v>
      </c>
      <c r="E364" s="274" t="s">
        <v>139</v>
      </c>
      <c r="F364" s="135" t="s">
        <v>832</v>
      </c>
    </row>
    <row r="365" spans="1:6" s="136" customFormat="1" ht="22.5" customHeight="1">
      <c r="A365" s="134" t="s">
        <v>96</v>
      </c>
      <c r="B365" s="134" t="s">
        <v>1728</v>
      </c>
      <c r="C365" s="134" t="s">
        <v>833</v>
      </c>
      <c r="D365" s="134" t="s">
        <v>834</v>
      </c>
      <c r="E365" s="274" t="s">
        <v>99</v>
      </c>
      <c r="F365" s="135" t="s">
        <v>835</v>
      </c>
    </row>
    <row r="366" spans="1:6" s="136" customFormat="1" ht="22.5" customHeight="1">
      <c r="A366" s="134" t="s">
        <v>96</v>
      </c>
      <c r="B366" s="134" t="s">
        <v>1728</v>
      </c>
      <c r="C366" s="134" t="s">
        <v>836</v>
      </c>
      <c r="D366" s="134" t="s">
        <v>837</v>
      </c>
      <c r="E366" s="274" t="s">
        <v>99</v>
      </c>
      <c r="F366" s="135" t="s">
        <v>838</v>
      </c>
    </row>
    <row r="367" spans="1:6" s="136" customFormat="1" ht="22.5" customHeight="1">
      <c r="A367" s="134" t="s">
        <v>96</v>
      </c>
      <c r="B367" s="134" t="s">
        <v>1729</v>
      </c>
      <c r="C367" s="134" t="s">
        <v>839</v>
      </c>
      <c r="D367" s="134" t="s">
        <v>837</v>
      </c>
      <c r="E367" s="274" t="s">
        <v>99</v>
      </c>
      <c r="F367" s="135" t="s">
        <v>840</v>
      </c>
    </row>
    <row r="368" spans="1:6" s="136" customFormat="1" ht="22.5" customHeight="1">
      <c r="A368" s="134" t="s">
        <v>96</v>
      </c>
      <c r="B368" s="134" t="s">
        <v>1729</v>
      </c>
      <c r="C368" s="134" t="s">
        <v>841</v>
      </c>
      <c r="D368" s="134" t="s">
        <v>837</v>
      </c>
      <c r="E368" s="274" t="s">
        <v>99</v>
      </c>
      <c r="F368" s="135" t="s">
        <v>842</v>
      </c>
    </row>
    <row r="369" spans="1:6" s="136" customFormat="1" ht="22.5" customHeight="1">
      <c r="A369" s="134" t="s">
        <v>96</v>
      </c>
      <c r="B369" s="134" t="s">
        <v>1728</v>
      </c>
      <c r="C369" s="134" t="s">
        <v>843</v>
      </c>
      <c r="D369" s="134" t="s">
        <v>837</v>
      </c>
      <c r="E369" s="274" t="s">
        <v>99</v>
      </c>
      <c r="F369" s="135" t="s">
        <v>844</v>
      </c>
    </row>
    <row r="370" spans="1:6" s="136" customFormat="1" ht="22.5" customHeight="1">
      <c r="A370" s="134" t="s">
        <v>96</v>
      </c>
      <c r="B370" s="134" t="s">
        <v>1729</v>
      </c>
      <c r="C370" s="134" t="s">
        <v>845</v>
      </c>
      <c r="D370" s="134" t="s">
        <v>837</v>
      </c>
      <c r="E370" s="274" t="s">
        <v>99</v>
      </c>
      <c r="F370" s="135" t="s">
        <v>846</v>
      </c>
    </row>
    <row r="371" spans="1:6" s="136" customFormat="1" ht="22.5" customHeight="1">
      <c r="A371" s="134" t="s">
        <v>96</v>
      </c>
      <c r="B371" s="134" t="s">
        <v>1729</v>
      </c>
      <c r="C371" s="134" t="s">
        <v>847</v>
      </c>
      <c r="D371" s="134" t="s">
        <v>837</v>
      </c>
      <c r="E371" s="274" t="s">
        <v>99</v>
      </c>
      <c r="F371" s="135" t="s">
        <v>848</v>
      </c>
    </row>
    <row r="372" spans="1:6" s="136" customFormat="1" ht="22.5" customHeight="1">
      <c r="A372" s="134" t="s">
        <v>96</v>
      </c>
      <c r="B372" s="134" t="s">
        <v>1729</v>
      </c>
      <c r="C372" s="134" t="s">
        <v>849</v>
      </c>
      <c r="D372" s="134" t="s">
        <v>837</v>
      </c>
      <c r="E372" s="274" t="s">
        <v>99</v>
      </c>
      <c r="F372" s="135" t="s">
        <v>850</v>
      </c>
    </row>
    <row r="373" spans="1:6" s="136" customFormat="1" ht="22.5" customHeight="1">
      <c r="A373" s="134" t="s">
        <v>96</v>
      </c>
      <c r="B373" s="134" t="s">
        <v>1729</v>
      </c>
      <c r="C373" s="134" t="s">
        <v>851</v>
      </c>
      <c r="D373" s="134" t="s">
        <v>837</v>
      </c>
      <c r="E373" s="274" t="s">
        <v>99</v>
      </c>
      <c r="F373" s="135" t="s">
        <v>852</v>
      </c>
    </row>
    <row r="374" spans="1:6" s="136" customFormat="1" ht="22.5" customHeight="1">
      <c r="A374" s="134" t="s">
        <v>96</v>
      </c>
      <c r="B374" s="134" t="s">
        <v>1717</v>
      </c>
      <c r="C374" s="134" t="s">
        <v>853</v>
      </c>
      <c r="D374" s="134" t="s">
        <v>837</v>
      </c>
      <c r="E374" s="274" t="s">
        <v>99</v>
      </c>
      <c r="F374" s="135" t="s">
        <v>854</v>
      </c>
    </row>
    <row r="375" spans="1:6" s="136" customFormat="1" ht="22.5" customHeight="1">
      <c r="A375" s="134" t="s">
        <v>96</v>
      </c>
      <c r="B375" s="134" t="s">
        <v>1729</v>
      </c>
      <c r="C375" s="134" t="s">
        <v>855</v>
      </c>
      <c r="D375" s="134" t="s">
        <v>837</v>
      </c>
      <c r="E375" s="274" t="s">
        <v>99</v>
      </c>
      <c r="F375" s="135" t="s">
        <v>856</v>
      </c>
    </row>
    <row r="376" spans="1:6" s="136" customFormat="1" ht="22.5" customHeight="1">
      <c r="A376" s="134" t="s">
        <v>96</v>
      </c>
      <c r="B376" s="134" t="s">
        <v>1728</v>
      </c>
      <c r="C376" s="134" t="s">
        <v>857</v>
      </c>
      <c r="D376" s="134" t="s">
        <v>837</v>
      </c>
      <c r="E376" s="274" t="s">
        <v>99</v>
      </c>
      <c r="F376" s="135" t="s">
        <v>858</v>
      </c>
    </row>
    <row r="377" spans="1:6" s="136" customFormat="1" ht="22.5" customHeight="1">
      <c r="A377" s="134" t="s">
        <v>96</v>
      </c>
      <c r="B377" s="134" t="s">
        <v>1728</v>
      </c>
      <c r="C377" s="134" t="s">
        <v>859</v>
      </c>
      <c r="D377" s="134" t="s">
        <v>837</v>
      </c>
      <c r="E377" s="274" t="s">
        <v>99</v>
      </c>
      <c r="F377" s="135" t="s">
        <v>860</v>
      </c>
    </row>
    <row r="378" spans="1:6" s="136" customFormat="1" ht="22.5" customHeight="1">
      <c r="A378" s="134" t="s">
        <v>96</v>
      </c>
      <c r="B378" s="134" t="s">
        <v>1711</v>
      </c>
      <c r="C378" s="137" t="s">
        <v>861</v>
      </c>
      <c r="D378" s="134" t="s">
        <v>837</v>
      </c>
      <c r="E378" s="274" t="s">
        <v>19</v>
      </c>
      <c r="F378" s="135" t="s">
        <v>862</v>
      </c>
    </row>
    <row r="379" spans="1:6" s="136" customFormat="1" ht="22.5" customHeight="1">
      <c r="A379" s="134" t="s">
        <v>96</v>
      </c>
      <c r="B379" s="134" t="s">
        <v>1728</v>
      </c>
      <c r="C379" s="134" t="s">
        <v>863</v>
      </c>
      <c r="D379" s="134" t="s">
        <v>837</v>
      </c>
      <c r="E379" s="274" t="s">
        <v>139</v>
      </c>
      <c r="F379" s="135" t="s">
        <v>864</v>
      </c>
    </row>
    <row r="380" spans="1:6" s="136" customFormat="1" ht="22.5" customHeight="1">
      <c r="A380" s="134" t="s">
        <v>96</v>
      </c>
      <c r="B380" s="134" t="s">
        <v>1729</v>
      </c>
      <c r="C380" s="134" t="s">
        <v>865</v>
      </c>
      <c r="D380" s="134" t="s">
        <v>837</v>
      </c>
      <c r="E380" s="274" t="s">
        <v>139</v>
      </c>
      <c r="F380" s="135" t="s">
        <v>866</v>
      </c>
    </row>
    <row r="381" spans="1:6" s="136" customFormat="1" ht="22.5" customHeight="1">
      <c r="A381" s="134" t="s">
        <v>96</v>
      </c>
      <c r="B381" s="134" t="s">
        <v>1729</v>
      </c>
      <c r="C381" s="134" t="s">
        <v>867</v>
      </c>
      <c r="D381" s="134" t="s">
        <v>837</v>
      </c>
      <c r="E381" s="274" t="s">
        <v>139</v>
      </c>
      <c r="F381" s="135" t="s">
        <v>868</v>
      </c>
    </row>
    <row r="382" spans="1:6" s="136" customFormat="1" ht="22.5" customHeight="1">
      <c r="A382" s="134" t="s">
        <v>96</v>
      </c>
      <c r="B382" s="134" t="s">
        <v>1728</v>
      </c>
      <c r="C382" s="134" t="s">
        <v>869</v>
      </c>
      <c r="D382" s="134" t="s">
        <v>837</v>
      </c>
      <c r="E382" s="274" t="s">
        <v>139</v>
      </c>
      <c r="F382" s="135" t="s">
        <v>870</v>
      </c>
    </row>
    <row r="383" spans="1:6" s="136" customFormat="1" ht="22.5" customHeight="1">
      <c r="A383" s="134" t="s">
        <v>96</v>
      </c>
      <c r="B383" s="134" t="s">
        <v>1729</v>
      </c>
      <c r="C383" s="134" t="s">
        <v>871</v>
      </c>
      <c r="D383" s="134" t="s">
        <v>837</v>
      </c>
      <c r="E383" s="274" t="s">
        <v>139</v>
      </c>
      <c r="F383" s="135" t="s">
        <v>872</v>
      </c>
    </row>
    <row r="384" spans="1:6" s="136" customFormat="1" ht="22.5" customHeight="1">
      <c r="A384" s="134" t="s">
        <v>96</v>
      </c>
      <c r="B384" s="134" t="s">
        <v>1728</v>
      </c>
      <c r="C384" s="134" t="s">
        <v>873</v>
      </c>
      <c r="D384" s="134" t="s">
        <v>837</v>
      </c>
      <c r="E384" s="274" t="s">
        <v>139</v>
      </c>
      <c r="F384" s="135" t="s">
        <v>874</v>
      </c>
    </row>
    <row r="385" spans="1:6" s="136" customFormat="1" ht="22.5" customHeight="1">
      <c r="A385" s="134" t="s">
        <v>96</v>
      </c>
      <c r="B385" s="134" t="s">
        <v>1717</v>
      </c>
      <c r="C385" s="134" t="s">
        <v>875</v>
      </c>
      <c r="D385" s="134" t="s">
        <v>876</v>
      </c>
      <c r="E385" s="274" t="s">
        <v>99</v>
      </c>
      <c r="F385" s="135" t="s">
        <v>877</v>
      </c>
    </row>
    <row r="386" spans="1:6" s="136" customFormat="1" ht="22.5" customHeight="1">
      <c r="A386" s="134" t="s">
        <v>96</v>
      </c>
      <c r="B386" s="134" t="s">
        <v>1730</v>
      </c>
      <c r="C386" s="134" t="s">
        <v>878</v>
      </c>
      <c r="D386" s="134" t="s">
        <v>879</v>
      </c>
      <c r="E386" s="274" t="s">
        <v>99</v>
      </c>
      <c r="F386" s="135" t="s">
        <v>880</v>
      </c>
    </row>
    <row r="387" spans="1:6" s="136" customFormat="1" ht="22.5" customHeight="1">
      <c r="A387" s="134" t="s">
        <v>96</v>
      </c>
      <c r="B387" s="134" t="s">
        <v>1730</v>
      </c>
      <c r="C387" s="134" t="s">
        <v>881</v>
      </c>
      <c r="D387" s="134" t="s">
        <v>879</v>
      </c>
      <c r="E387" s="274" t="s">
        <v>99</v>
      </c>
      <c r="F387" s="135" t="s">
        <v>882</v>
      </c>
    </row>
    <row r="388" spans="1:6" s="136" customFormat="1" ht="22.5" customHeight="1">
      <c r="A388" s="134" t="s">
        <v>96</v>
      </c>
      <c r="B388" s="134" t="s">
        <v>1730</v>
      </c>
      <c r="C388" s="134" t="s">
        <v>883</v>
      </c>
      <c r="D388" s="134" t="s">
        <v>879</v>
      </c>
      <c r="E388" s="274" t="s">
        <v>99</v>
      </c>
      <c r="F388" s="135" t="s">
        <v>884</v>
      </c>
    </row>
    <row r="389" spans="1:6" s="136" customFormat="1" ht="22.5" customHeight="1">
      <c r="A389" s="134" t="s">
        <v>96</v>
      </c>
      <c r="B389" s="134" t="s">
        <v>1730</v>
      </c>
      <c r="C389" s="134" t="s">
        <v>885</v>
      </c>
      <c r="D389" s="134" t="s">
        <v>879</v>
      </c>
      <c r="E389" s="274" t="s">
        <v>99</v>
      </c>
      <c r="F389" s="135" t="s">
        <v>886</v>
      </c>
    </row>
    <row r="390" spans="1:6" s="136" customFormat="1" ht="22.5" customHeight="1">
      <c r="A390" s="134" t="s">
        <v>96</v>
      </c>
      <c r="B390" s="134" t="s">
        <v>1730</v>
      </c>
      <c r="C390" s="134" t="s">
        <v>887</v>
      </c>
      <c r="D390" s="134" t="s">
        <v>879</v>
      </c>
      <c r="E390" s="274" t="s">
        <v>99</v>
      </c>
      <c r="F390" s="135" t="s">
        <v>888</v>
      </c>
    </row>
    <row r="391" spans="1:6" s="136" customFormat="1" ht="22.5" customHeight="1">
      <c r="A391" s="134" t="s">
        <v>96</v>
      </c>
      <c r="B391" s="134" t="s">
        <v>1730</v>
      </c>
      <c r="C391" s="134" t="s">
        <v>889</v>
      </c>
      <c r="D391" s="134" t="s">
        <v>879</v>
      </c>
      <c r="E391" s="274" t="s">
        <v>99</v>
      </c>
      <c r="F391" s="135" t="s">
        <v>890</v>
      </c>
    </row>
    <row r="392" spans="1:6" s="136" customFormat="1" ht="22.5" customHeight="1">
      <c r="A392" s="134" t="s">
        <v>96</v>
      </c>
      <c r="B392" s="134" t="s">
        <v>1730</v>
      </c>
      <c r="C392" s="134" t="s">
        <v>891</v>
      </c>
      <c r="D392" s="134" t="s">
        <v>879</v>
      </c>
      <c r="E392" s="274" t="s">
        <v>99</v>
      </c>
      <c r="F392" s="135" t="s">
        <v>892</v>
      </c>
    </row>
    <row r="393" spans="1:6" s="136" customFormat="1" ht="22.5" customHeight="1">
      <c r="A393" s="134" t="s">
        <v>96</v>
      </c>
      <c r="B393" s="134" t="s">
        <v>1730</v>
      </c>
      <c r="C393" s="134" t="s">
        <v>893</v>
      </c>
      <c r="D393" s="134" t="s">
        <v>879</v>
      </c>
      <c r="E393" s="274" t="s">
        <v>99</v>
      </c>
      <c r="F393" s="135" t="s">
        <v>894</v>
      </c>
    </row>
    <row r="394" spans="1:6" s="136" customFormat="1" ht="22.5" customHeight="1">
      <c r="A394" s="134" t="s">
        <v>96</v>
      </c>
      <c r="B394" s="134" t="s">
        <v>1730</v>
      </c>
      <c r="C394" s="134" t="s">
        <v>895</v>
      </c>
      <c r="D394" s="134" t="s">
        <v>879</v>
      </c>
      <c r="E394" s="274" t="s">
        <v>99</v>
      </c>
      <c r="F394" s="135" t="s">
        <v>896</v>
      </c>
    </row>
    <row r="395" spans="1:6" s="136" customFormat="1" ht="22.5" customHeight="1">
      <c r="A395" s="134" t="s">
        <v>96</v>
      </c>
      <c r="B395" s="134" t="s">
        <v>1730</v>
      </c>
      <c r="C395" s="134" t="s">
        <v>897</v>
      </c>
      <c r="D395" s="134" t="s">
        <v>879</v>
      </c>
      <c r="E395" s="274" t="s">
        <v>99</v>
      </c>
      <c r="F395" s="135" t="s">
        <v>898</v>
      </c>
    </row>
    <row r="396" spans="1:6" s="136" customFormat="1" ht="22.5" customHeight="1">
      <c r="A396" s="134" t="s">
        <v>96</v>
      </c>
      <c r="B396" s="134" t="s">
        <v>1730</v>
      </c>
      <c r="C396" s="134" t="s">
        <v>899</v>
      </c>
      <c r="D396" s="134" t="s">
        <v>879</v>
      </c>
      <c r="E396" s="274" t="s">
        <v>139</v>
      </c>
      <c r="F396" s="135" t="s">
        <v>900</v>
      </c>
    </row>
    <row r="397" spans="1:6" s="136" customFormat="1" ht="22.5" customHeight="1">
      <c r="A397" s="134" t="s">
        <v>96</v>
      </c>
      <c r="B397" s="134" t="s">
        <v>1717</v>
      </c>
      <c r="C397" s="134" t="s">
        <v>901</v>
      </c>
      <c r="D397" s="134" t="s">
        <v>879</v>
      </c>
      <c r="E397" s="274" t="s">
        <v>139</v>
      </c>
      <c r="F397" s="135" t="s">
        <v>902</v>
      </c>
    </row>
    <row r="398" spans="1:6" s="136" customFormat="1" ht="22.5" customHeight="1">
      <c r="A398" s="134" t="s">
        <v>96</v>
      </c>
      <c r="B398" s="134" t="s">
        <v>1730</v>
      </c>
      <c r="C398" s="134" t="s">
        <v>903</v>
      </c>
      <c r="D398" s="134" t="s">
        <v>879</v>
      </c>
      <c r="E398" s="274" t="s">
        <v>139</v>
      </c>
      <c r="F398" s="135" t="s">
        <v>904</v>
      </c>
    </row>
    <row r="399" spans="1:6" s="136" customFormat="1" ht="22.5" customHeight="1">
      <c r="A399" s="134" t="s">
        <v>96</v>
      </c>
      <c r="B399" s="134" t="s">
        <v>1730</v>
      </c>
      <c r="C399" s="134" t="s">
        <v>905</v>
      </c>
      <c r="D399" s="134" t="s">
        <v>879</v>
      </c>
      <c r="E399" s="274" t="s">
        <v>139</v>
      </c>
      <c r="F399" s="135" t="s">
        <v>906</v>
      </c>
    </row>
    <row r="400" spans="1:6" s="136" customFormat="1" ht="22.5" customHeight="1">
      <c r="A400" s="134" t="s">
        <v>96</v>
      </c>
      <c r="B400" s="134" t="s">
        <v>1730</v>
      </c>
      <c r="C400" s="134" t="s">
        <v>907</v>
      </c>
      <c r="D400" s="134" t="s">
        <v>879</v>
      </c>
      <c r="E400" s="274" t="s">
        <v>139</v>
      </c>
      <c r="F400" s="135" t="s">
        <v>908</v>
      </c>
    </row>
    <row r="401" spans="1:6" s="136" customFormat="1" ht="22.5" customHeight="1">
      <c r="A401" s="134" t="s">
        <v>96</v>
      </c>
      <c r="B401" s="134" t="s">
        <v>1730</v>
      </c>
      <c r="C401" s="134" t="s">
        <v>909</v>
      </c>
      <c r="D401" s="134" t="s">
        <v>879</v>
      </c>
      <c r="E401" s="274" t="s">
        <v>139</v>
      </c>
      <c r="F401" s="135" t="s">
        <v>910</v>
      </c>
    </row>
    <row r="402" spans="1:6" s="136" customFormat="1" ht="22.5" customHeight="1">
      <c r="A402" s="134" t="s">
        <v>96</v>
      </c>
      <c r="B402" s="134" t="s">
        <v>1730</v>
      </c>
      <c r="C402" s="134" t="s">
        <v>911</v>
      </c>
      <c r="D402" s="134" t="s">
        <v>879</v>
      </c>
      <c r="E402" s="274" t="s">
        <v>255</v>
      </c>
      <c r="F402" s="135" t="s">
        <v>912</v>
      </c>
    </row>
    <row r="403" spans="1:6" s="136" customFormat="1" ht="22.5" customHeight="1">
      <c r="A403" s="134" t="s">
        <v>82</v>
      </c>
      <c r="B403" s="134" t="s">
        <v>1688</v>
      </c>
      <c r="C403" s="134" t="s">
        <v>913</v>
      </c>
      <c r="D403" s="134" t="s">
        <v>914</v>
      </c>
      <c r="E403" s="274" t="s">
        <v>99</v>
      </c>
      <c r="F403" s="139" t="s">
        <v>915</v>
      </c>
    </row>
    <row r="404" spans="1:6" s="136" customFormat="1" ht="22.5" customHeight="1">
      <c r="A404" s="134" t="s">
        <v>82</v>
      </c>
      <c r="B404" s="134" t="s">
        <v>1158</v>
      </c>
      <c r="C404" s="134" t="s">
        <v>916</v>
      </c>
      <c r="D404" s="134" t="s">
        <v>914</v>
      </c>
      <c r="E404" s="274" t="s">
        <v>99</v>
      </c>
      <c r="F404" s="139" t="s">
        <v>917</v>
      </c>
    </row>
    <row r="405" spans="1:6" s="136" customFormat="1" ht="22.5" customHeight="1">
      <c r="A405" s="134" t="s">
        <v>82</v>
      </c>
      <c r="B405" s="134" t="s">
        <v>1158</v>
      </c>
      <c r="C405" s="134" t="s">
        <v>918</v>
      </c>
      <c r="D405" s="134" t="s">
        <v>914</v>
      </c>
      <c r="E405" s="274" t="s">
        <v>99</v>
      </c>
      <c r="F405" s="139" t="s">
        <v>919</v>
      </c>
    </row>
    <row r="406" spans="1:6" s="136" customFormat="1" ht="22.5" customHeight="1">
      <c r="A406" s="134" t="s">
        <v>82</v>
      </c>
      <c r="B406" s="134" t="s">
        <v>1158</v>
      </c>
      <c r="C406" s="134" t="s">
        <v>920</v>
      </c>
      <c r="D406" s="134" t="s">
        <v>914</v>
      </c>
      <c r="E406" s="274" t="s">
        <v>99</v>
      </c>
      <c r="F406" s="139" t="s">
        <v>921</v>
      </c>
    </row>
    <row r="407" spans="1:6" s="136" customFormat="1" ht="22.5" customHeight="1">
      <c r="A407" s="134" t="s">
        <v>82</v>
      </c>
      <c r="B407" s="134" t="s">
        <v>1158</v>
      </c>
      <c r="C407" s="134" t="s">
        <v>922</v>
      </c>
      <c r="D407" s="134" t="s">
        <v>914</v>
      </c>
      <c r="E407" s="274" t="s">
        <v>99</v>
      </c>
      <c r="F407" s="139" t="s">
        <v>923</v>
      </c>
    </row>
    <row r="408" spans="1:6" s="136" customFormat="1" ht="22.5" customHeight="1">
      <c r="A408" s="134" t="s">
        <v>82</v>
      </c>
      <c r="B408" s="134" t="s">
        <v>1158</v>
      </c>
      <c r="C408" s="134" t="s">
        <v>924</v>
      </c>
      <c r="D408" s="134" t="s">
        <v>914</v>
      </c>
      <c r="E408" s="274" t="s">
        <v>99</v>
      </c>
      <c r="F408" s="139" t="s">
        <v>925</v>
      </c>
    </row>
    <row r="409" spans="1:6" s="136" customFormat="1" ht="22.5" customHeight="1">
      <c r="A409" s="134" t="s">
        <v>82</v>
      </c>
      <c r="B409" s="134" t="s">
        <v>1158</v>
      </c>
      <c r="C409" s="134" t="s">
        <v>926</v>
      </c>
      <c r="D409" s="134" t="s">
        <v>914</v>
      </c>
      <c r="E409" s="274" t="s">
        <v>99</v>
      </c>
      <c r="F409" s="139" t="s">
        <v>927</v>
      </c>
    </row>
    <row r="410" spans="1:6" s="136" customFormat="1" ht="22.5" customHeight="1">
      <c r="A410" s="134" t="s">
        <v>82</v>
      </c>
      <c r="B410" s="134" t="s">
        <v>1158</v>
      </c>
      <c r="C410" s="134" t="s">
        <v>928</v>
      </c>
      <c r="D410" s="134" t="s">
        <v>914</v>
      </c>
      <c r="E410" s="274" t="s">
        <v>99</v>
      </c>
      <c r="F410" s="139" t="s">
        <v>929</v>
      </c>
    </row>
    <row r="411" spans="1:6" s="136" customFormat="1" ht="22.5" customHeight="1">
      <c r="A411" s="134" t="s">
        <v>82</v>
      </c>
      <c r="B411" s="134" t="s">
        <v>1158</v>
      </c>
      <c r="C411" s="134" t="s">
        <v>930</v>
      </c>
      <c r="D411" s="134" t="s">
        <v>914</v>
      </c>
      <c r="E411" s="274" t="s">
        <v>99</v>
      </c>
      <c r="F411" s="139" t="s">
        <v>931</v>
      </c>
    </row>
    <row r="412" spans="1:6" s="136" customFormat="1" ht="22.5" customHeight="1">
      <c r="A412" s="134" t="s">
        <v>82</v>
      </c>
      <c r="B412" s="134" t="s">
        <v>1158</v>
      </c>
      <c r="C412" s="134" t="s">
        <v>932</v>
      </c>
      <c r="D412" s="134" t="s">
        <v>914</v>
      </c>
      <c r="E412" s="274" t="s">
        <v>99</v>
      </c>
      <c r="F412" s="139" t="s">
        <v>933</v>
      </c>
    </row>
    <row r="413" spans="1:6" s="136" customFormat="1" ht="22.5" customHeight="1">
      <c r="A413" s="134" t="s">
        <v>82</v>
      </c>
      <c r="B413" s="134" t="s">
        <v>1158</v>
      </c>
      <c r="C413" s="134" t="s">
        <v>934</v>
      </c>
      <c r="D413" s="134" t="s">
        <v>914</v>
      </c>
      <c r="E413" s="274" t="s">
        <v>99</v>
      </c>
      <c r="F413" s="139" t="s">
        <v>935</v>
      </c>
    </row>
    <row r="414" spans="1:6" s="136" customFormat="1" ht="22.5" customHeight="1">
      <c r="A414" s="134" t="s">
        <v>82</v>
      </c>
      <c r="B414" s="134" t="s">
        <v>1158</v>
      </c>
      <c r="C414" s="134" t="s">
        <v>936</v>
      </c>
      <c r="D414" s="134" t="s">
        <v>914</v>
      </c>
      <c r="E414" s="274" t="s">
        <v>99</v>
      </c>
      <c r="F414" s="139" t="s">
        <v>937</v>
      </c>
    </row>
    <row r="415" spans="1:6" s="136" customFormat="1" ht="22.5" customHeight="1">
      <c r="A415" s="134" t="s">
        <v>82</v>
      </c>
      <c r="B415" s="134" t="s">
        <v>1158</v>
      </c>
      <c r="C415" s="134" t="s">
        <v>938</v>
      </c>
      <c r="D415" s="134" t="s">
        <v>914</v>
      </c>
      <c r="E415" s="274" t="s">
        <v>99</v>
      </c>
      <c r="F415" s="139" t="s">
        <v>939</v>
      </c>
    </row>
    <row r="416" spans="1:6" s="136" customFormat="1" ht="22.5" customHeight="1">
      <c r="A416" s="134" t="s">
        <v>82</v>
      </c>
      <c r="B416" s="134" t="s">
        <v>1158</v>
      </c>
      <c r="C416" s="134" t="s">
        <v>940</v>
      </c>
      <c r="D416" s="134" t="s">
        <v>914</v>
      </c>
      <c r="E416" s="274" t="s">
        <v>99</v>
      </c>
      <c r="F416" s="139" t="s">
        <v>941</v>
      </c>
    </row>
    <row r="417" spans="1:6" s="136" customFormat="1" ht="22.5" customHeight="1">
      <c r="A417" s="134" t="s">
        <v>82</v>
      </c>
      <c r="B417" s="134" t="s">
        <v>1158</v>
      </c>
      <c r="C417" s="134" t="s">
        <v>942</v>
      </c>
      <c r="D417" s="134" t="s">
        <v>914</v>
      </c>
      <c r="E417" s="274" t="s">
        <v>99</v>
      </c>
      <c r="F417" s="139" t="s">
        <v>943</v>
      </c>
    </row>
    <row r="418" spans="1:6" s="136" customFormat="1" ht="22.5" customHeight="1">
      <c r="A418" s="134" t="s">
        <v>82</v>
      </c>
      <c r="B418" s="134" t="s">
        <v>1158</v>
      </c>
      <c r="C418" s="137" t="s">
        <v>944</v>
      </c>
      <c r="D418" s="134" t="s">
        <v>914</v>
      </c>
      <c r="E418" s="274" t="s">
        <v>99</v>
      </c>
      <c r="F418" s="139" t="s">
        <v>945</v>
      </c>
    </row>
    <row r="419" spans="1:6" s="136" customFormat="1" ht="22.5" customHeight="1">
      <c r="A419" s="134" t="s">
        <v>82</v>
      </c>
      <c r="B419" s="134" t="s">
        <v>1158</v>
      </c>
      <c r="C419" s="134" t="s">
        <v>946</v>
      </c>
      <c r="D419" s="134" t="s">
        <v>914</v>
      </c>
      <c r="E419" s="274" t="s">
        <v>99</v>
      </c>
      <c r="F419" s="139" t="s">
        <v>947</v>
      </c>
    </row>
    <row r="420" spans="1:6" s="136" customFormat="1" ht="22.5" customHeight="1">
      <c r="A420" s="134" t="s">
        <v>82</v>
      </c>
      <c r="B420" s="134" t="s">
        <v>1158</v>
      </c>
      <c r="C420" s="134" t="s">
        <v>948</v>
      </c>
      <c r="D420" s="134" t="s">
        <v>914</v>
      </c>
      <c r="E420" s="274" t="s">
        <v>99</v>
      </c>
      <c r="F420" s="139" t="s">
        <v>949</v>
      </c>
    </row>
    <row r="421" spans="1:6" s="136" customFormat="1" ht="22.5" customHeight="1">
      <c r="A421" s="134" t="s">
        <v>82</v>
      </c>
      <c r="B421" s="137" t="s">
        <v>1158</v>
      </c>
      <c r="C421" s="134" t="s">
        <v>950</v>
      </c>
      <c r="D421" s="134" t="s">
        <v>914</v>
      </c>
      <c r="E421" s="274" t="s">
        <v>99</v>
      </c>
      <c r="F421" s="139" t="s">
        <v>951</v>
      </c>
    </row>
    <row r="422" spans="1:6" s="136" customFormat="1" ht="22.5" customHeight="1">
      <c r="A422" s="134" t="s">
        <v>82</v>
      </c>
      <c r="B422" s="137" t="s">
        <v>1158</v>
      </c>
      <c r="C422" s="134" t="s">
        <v>952</v>
      </c>
      <c r="D422" s="134" t="s">
        <v>914</v>
      </c>
      <c r="E422" s="274" t="s">
        <v>99</v>
      </c>
      <c r="F422" s="139" t="s">
        <v>953</v>
      </c>
    </row>
    <row r="423" spans="1:6" s="136" customFormat="1" ht="22.5" customHeight="1">
      <c r="A423" s="134" t="s">
        <v>82</v>
      </c>
      <c r="B423" s="137" t="s">
        <v>1158</v>
      </c>
      <c r="C423" s="134" t="s">
        <v>954</v>
      </c>
      <c r="D423" s="134" t="s">
        <v>914</v>
      </c>
      <c r="E423" s="274" t="s">
        <v>99</v>
      </c>
      <c r="F423" s="139" t="s">
        <v>955</v>
      </c>
    </row>
    <row r="424" spans="1:6" s="136" customFormat="1" ht="22.5" customHeight="1">
      <c r="A424" s="134" t="s">
        <v>82</v>
      </c>
      <c r="B424" s="137" t="s">
        <v>1158</v>
      </c>
      <c r="C424" s="134" t="s">
        <v>956</v>
      </c>
      <c r="D424" s="134" t="s">
        <v>914</v>
      </c>
      <c r="E424" s="274" t="s">
        <v>99</v>
      </c>
      <c r="F424" s="139" t="s">
        <v>957</v>
      </c>
    </row>
    <row r="425" spans="1:6" s="136" customFormat="1" ht="22.5" customHeight="1">
      <c r="A425" s="134" t="s">
        <v>82</v>
      </c>
      <c r="B425" s="137" t="s">
        <v>1158</v>
      </c>
      <c r="C425" s="134" t="s">
        <v>958</v>
      </c>
      <c r="D425" s="134" t="s">
        <v>914</v>
      </c>
      <c r="E425" s="274" t="s">
        <v>99</v>
      </c>
      <c r="F425" s="139" t="s">
        <v>959</v>
      </c>
    </row>
    <row r="426" spans="1:6" s="136" customFormat="1" ht="22.5" customHeight="1">
      <c r="A426" s="134" t="s">
        <v>82</v>
      </c>
      <c r="B426" s="137" t="s">
        <v>1158</v>
      </c>
      <c r="C426" s="134" t="s">
        <v>960</v>
      </c>
      <c r="D426" s="134" t="s">
        <v>914</v>
      </c>
      <c r="E426" s="274" t="s">
        <v>99</v>
      </c>
      <c r="F426" s="139" t="s">
        <v>961</v>
      </c>
    </row>
    <row r="427" spans="1:6" s="136" customFormat="1" ht="22.5" customHeight="1">
      <c r="A427" s="134" t="s">
        <v>82</v>
      </c>
      <c r="B427" s="137" t="s">
        <v>1158</v>
      </c>
      <c r="C427" s="134" t="s">
        <v>962</v>
      </c>
      <c r="D427" s="134" t="s">
        <v>914</v>
      </c>
      <c r="E427" s="274" t="s">
        <v>99</v>
      </c>
      <c r="F427" s="139" t="s">
        <v>963</v>
      </c>
    </row>
    <row r="428" spans="1:6" s="136" customFormat="1" ht="22.5" customHeight="1">
      <c r="A428" s="134" t="s">
        <v>82</v>
      </c>
      <c r="B428" s="137" t="s">
        <v>1158</v>
      </c>
      <c r="C428" s="134" t="s">
        <v>964</v>
      </c>
      <c r="D428" s="134" t="s">
        <v>914</v>
      </c>
      <c r="E428" s="274" t="s">
        <v>99</v>
      </c>
      <c r="F428" s="139" t="s">
        <v>965</v>
      </c>
    </row>
    <row r="429" spans="1:6" s="136" customFormat="1" ht="22.5" customHeight="1">
      <c r="A429" s="134" t="s">
        <v>82</v>
      </c>
      <c r="B429" s="137" t="s">
        <v>1158</v>
      </c>
      <c r="C429" s="134" t="s">
        <v>966</v>
      </c>
      <c r="D429" s="134" t="s">
        <v>914</v>
      </c>
      <c r="E429" s="274" t="s">
        <v>99</v>
      </c>
      <c r="F429" s="139" t="s">
        <v>967</v>
      </c>
    </row>
    <row r="430" spans="1:6" s="136" customFormat="1" ht="22.5" customHeight="1">
      <c r="A430" s="134" t="s">
        <v>82</v>
      </c>
      <c r="B430" s="137" t="s">
        <v>1158</v>
      </c>
      <c r="C430" s="134" t="s">
        <v>968</v>
      </c>
      <c r="D430" s="134" t="s">
        <v>914</v>
      </c>
      <c r="E430" s="274" t="s">
        <v>99</v>
      </c>
      <c r="F430" s="139" t="s">
        <v>969</v>
      </c>
    </row>
    <row r="431" spans="1:6" s="136" customFormat="1" ht="22.5" customHeight="1">
      <c r="A431" s="134" t="s">
        <v>82</v>
      </c>
      <c r="B431" s="137" t="s">
        <v>1158</v>
      </c>
      <c r="C431" s="134" t="s">
        <v>970</v>
      </c>
      <c r="D431" s="134" t="s">
        <v>914</v>
      </c>
      <c r="E431" s="274" t="s">
        <v>139</v>
      </c>
      <c r="F431" s="139" t="s">
        <v>971</v>
      </c>
    </row>
    <row r="432" spans="1:6" s="136" customFormat="1" ht="22.5" customHeight="1">
      <c r="A432" s="134" t="s">
        <v>82</v>
      </c>
      <c r="B432" s="137" t="s">
        <v>1158</v>
      </c>
      <c r="C432" s="134" t="s">
        <v>972</v>
      </c>
      <c r="D432" s="134" t="s">
        <v>914</v>
      </c>
      <c r="E432" s="274" t="s">
        <v>139</v>
      </c>
      <c r="F432" s="139" t="s">
        <v>973</v>
      </c>
    </row>
    <row r="433" spans="1:6" s="136" customFormat="1" ht="22.5" customHeight="1">
      <c r="A433" s="134" t="s">
        <v>82</v>
      </c>
      <c r="B433" s="137" t="s">
        <v>1158</v>
      </c>
      <c r="C433" s="134" t="s">
        <v>974</v>
      </c>
      <c r="D433" s="134" t="s">
        <v>914</v>
      </c>
      <c r="E433" s="274" t="s">
        <v>139</v>
      </c>
      <c r="F433" s="139" t="s">
        <v>975</v>
      </c>
    </row>
    <row r="434" spans="1:6" s="136" customFormat="1" ht="22.5" customHeight="1">
      <c r="A434" s="134" t="s">
        <v>82</v>
      </c>
      <c r="B434" s="137" t="s">
        <v>1158</v>
      </c>
      <c r="C434" s="134" t="s">
        <v>976</v>
      </c>
      <c r="D434" s="134" t="s">
        <v>914</v>
      </c>
      <c r="E434" s="274" t="s">
        <v>139</v>
      </c>
      <c r="F434" s="139" t="s">
        <v>977</v>
      </c>
    </row>
    <row r="435" spans="1:6" s="136" customFormat="1" ht="22.5" customHeight="1">
      <c r="A435" s="134" t="s">
        <v>82</v>
      </c>
      <c r="B435" s="137" t="s">
        <v>1158</v>
      </c>
      <c r="C435" s="134" t="s">
        <v>978</v>
      </c>
      <c r="D435" s="134" t="s">
        <v>914</v>
      </c>
      <c r="E435" s="274" t="s">
        <v>139</v>
      </c>
      <c r="F435" s="139" t="s">
        <v>979</v>
      </c>
    </row>
    <row r="436" spans="1:6" s="136" customFormat="1" ht="22.5" customHeight="1">
      <c r="A436" s="134" t="s">
        <v>82</v>
      </c>
      <c r="B436" s="137" t="s">
        <v>1158</v>
      </c>
      <c r="C436" s="134" t="s">
        <v>980</v>
      </c>
      <c r="D436" s="134" t="s">
        <v>914</v>
      </c>
      <c r="E436" s="274" t="s">
        <v>139</v>
      </c>
      <c r="F436" s="139" t="s">
        <v>981</v>
      </c>
    </row>
    <row r="437" spans="1:6" s="136" customFormat="1" ht="22.5" customHeight="1">
      <c r="A437" s="134" t="s">
        <v>82</v>
      </c>
      <c r="B437" s="137" t="s">
        <v>1158</v>
      </c>
      <c r="C437" s="134" t="s">
        <v>982</v>
      </c>
      <c r="D437" s="134" t="s">
        <v>914</v>
      </c>
      <c r="E437" s="274" t="s">
        <v>139</v>
      </c>
      <c r="F437" s="139" t="s">
        <v>983</v>
      </c>
    </row>
    <row r="438" spans="1:6" s="136" customFormat="1" ht="22.5" customHeight="1">
      <c r="A438" s="134" t="s">
        <v>82</v>
      </c>
      <c r="B438" s="137" t="s">
        <v>1158</v>
      </c>
      <c r="C438" s="134" t="s">
        <v>984</v>
      </c>
      <c r="D438" s="134" t="s">
        <v>914</v>
      </c>
      <c r="E438" s="274" t="s">
        <v>139</v>
      </c>
      <c r="F438" s="139" t="s">
        <v>985</v>
      </c>
    </row>
    <row r="439" spans="1:6" s="136" customFormat="1" ht="22.5" customHeight="1">
      <c r="A439" s="134" t="s">
        <v>82</v>
      </c>
      <c r="B439" s="137" t="s">
        <v>1158</v>
      </c>
      <c r="C439" s="134" t="s">
        <v>986</v>
      </c>
      <c r="D439" s="134" t="s">
        <v>914</v>
      </c>
      <c r="E439" s="274" t="s">
        <v>139</v>
      </c>
      <c r="F439" s="139" t="s">
        <v>987</v>
      </c>
    </row>
    <row r="440" spans="1:6" s="136" customFormat="1" ht="22.5" customHeight="1">
      <c r="A440" s="134" t="s">
        <v>82</v>
      </c>
      <c r="B440" s="137" t="s">
        <v>1158</v>
      </c>
      <c r="C440" s="134" t="s">
        <v>988</v>
      </c>
      <c r="D440" s="134" t="s">
        <v>914</v>
      </c>
      <c r="E440" s="274" t="s">
        <v>139</v>
      </c>
      <c r="F440" s="139" t="s">
        <v>989</v>
      </c>
    </row>
    <row r="441" spans="1:6" s="136" customFormat="1" ht="22.5" customHeight="1">
      <c r="A441" s="134" t="s">
        <v>82</v>
      </c>
      <c r="B441" s="137" t="s">
        <v>1158</v>
      </c>
      <c r="C441" s="134" t="s">
        <v>990</v>
      </c>
      <c r="D441" s="134" t="s">
        <v>914</v>
      </c>
      <c r="E441" s="274" t="s">
        <v>139</v>
      </c>
      <c r="F441" s="139" t="s">
        <v>991</v>
      </c>
    </row>
    <row r="442" spans="1:6" s="136" customFormat="1" ht="22.5" customHeight="1">
      <c r="A442" s="134" t="s">
        <v>82</v>
      </c>
      <c r="B442" s="137" t="s">
        <v>1158</v>
      </c>
      <c r="C442" s="134" t="s">
        <v>992</v>
      </c>
      <c r="D442" s="134" t="s">
        <v>914</v>
      </c>
      <c r="E442" s="274" t="s">
        <v>139</v>
      </c>
      <c r="F442" s="139" t="s">
        <v>993</v>
      </c>
    </row>
    <row r="443" spans="1:6" s="136" customFormat="1" ht="22.5" customHeight="1">
      <c r="A443" s="134" t="s">
        <v>82</v>
      </c>
      <c r="B443" s="137" t="s">
        <v>1158</v>
      </c>
      <c r="C443" s="134" t="s">
        <v>994</v>
      </c>
      <c r="D443" s="134" t="s">
        <v>914</v>
      </c>
      <c r="E443" s="274" t="s">
        <v>139</v>
      </c>
      <c r="F443" s="139" t="s">
        <v>995</v>
      </c>
    </row>
    <row r="444" spans="1:6" s="136" customFormat="1" ht="22.5" customHeight="1">
      <c r="A444" s="134" t="s">
        <v>82</v>
      </c>
      <c r="B444" s="137" t="s">
        <v>1158</v>
      </c>
      <c r="C444" s="134" t="s">
        <v>996</v>
      </c>
      <c r="D444" s="134" t="s">
        <v>914</v>
      </c>
      <c r="E444" s="274" t="s">
        <v>139</v>
      </c>
      <c r="F444" s="139" t="s">
        <v>997</v>
      </c>
    </row>
    <row r="445" spans="1:6" s="136" customFormat="1" ht="22.5" customHeight="1">
      <c r="A445" s="134" t="s">
        <v>82</v>
      </c>
      <c r="B445" s="137" t="s">
        <v>1158</v>
      </c>
      <c r="C445" s="134" t="s">
        <v>998</v>
      </c>
      <c r="D445" s="134" t="s">
        <v>914</v>
      </c>
      <c r="E445" s="274" t="s">
        <v>139</v>
      </c>
      <c r="F445" s="139" t="s">
        <v>999</v>
      </c>
    </row>
    <row r="446" spans="1:6" s="136" customFormat="1" ht="22.5" customHeight="1">
      <c r="A446" s="134" t="s">
        <v>82</v>
      </c>
      <c r="B446" s="137" t="s">
        <v>1158</v>
      </c>
      <c r="C446" s="134" t="s">
        <v>1000</v>
      </c>
      <c r="D446" s="134" t="s">
        <v>914</v>
      </c>
      <c r="E446" s="274" t="s">
        <v>255</v>
      </c>
      <c r="F446" s="139" t="s">
        <v>1001</v>
      </c>
    </row>
    <row r="447" spans="1:6" s="136" customFormat="1" ht="22.5" customHeight="1">
      <c r="A447" s="134" t="s">
        <v>82</v>
      </c>
      <c r="B447" s="137" t="s">
        <v>1158</v>
      </c>
      <c r="C447" s="134" t="s">
        <v>1002</v>
      </c>
      <c r="D447" s="134" t="s">
        <v>914</v>
      </c>
      <c r="E447" s="274" t="s">
        <v>255</v>
      </c>
      <c r="F447" s="139" t="s">
        <v>1003</v>
      </c>
    </row>
    <row r="448" spans="1:6" s="136" customFormat="1" ht="22.5" customHeight="1">
      <c r="A448" s="134" t="s">
        <v>82</v>
      </c>
      <c r="B448" s="137" t="s">
        <v>1158</v>
      </c>
      <c r="C448" s="134" t="s">
        <v>1004</v>
      </c>
      <c r="D448" s="134" t="s">
        <v>914</v>
      </c>
      <c r="E448" s="274" t="s">
        <v>255</v>
      </c>
      <c r="F448" s="139" t="s">
        <v>1005</v>
      </c>
    </row>
    <row r="449" spans="1:6" s="136" customFormat="1" ht="22.5" customHeight="1">
      <c r="A449" s="134" t="s">
        <v>82</v>
      </c>
      <c r="B449" s="137" t="s">
        <v>1158</v>
      </c>
      <c r="C449" s="134" t="s">
        <v>1006</v>
      </c>
      <c r="D449" s="134" t="s">
        <v>914</v>
      </c>
      <c r="E449" s="274" t="s">
        <v>255</v>
      </c>
      <c r="F449" s="139" t="s">
        <v>1007</v>
      </c>
    </row>
    <row r="450" spans="1:6" s="136" customFormat="1" ht="22.5" customHeight="1">
      <c r="A450" s="134" t="s">
        <v>82</v>
      </c>
      <c r="B450" s="137" t="s">
        <v>1158</v>
      </c>
      <c r="C450" s="134" t="s">
        <v>1008</v>
      </c>
      <c r="D450" s="134" t="s">
        <v>914</v>
      </c>
      <c r="E450" s="274" t="s">
        <v>19</v>
      </c>
      <c r="F450" s="139" t="s">
        <v>1009</v>
      </c>
    </row>
    <row r="451" spans="1:6" s="136" customFormat="1" ht="22.5" customHeight="1">
      <c r="A451" s="134" t="s">
        <v>82</v>
      </c>
      <c r="B451" s="137" t="s">
        <v>1158</v>
      </c>
      <c r="C451" s="134" t="s">
        <v>1010</v>
      </c>
      <c r="D451" s="134" t="s">
        <v>914</v>
      </c>
      <c r="E451" s="274" t="s">
        <v>19</v>
      </c>
      <c r="F451" s="139" t="s">
        <v>1011</v>
      </c>
    </row>
    <row r="452" spans="1:6" s="136" customFormat="1" ht="22.5" customHeight="1">
      <c r="A452" s="134" t="s">
        <v>82</v>
      </c>
      <c r="B452" s="137" t="s">
        <v>1158</v>
      </c>
      <c r="C452" s="134" t="s">
        <v>1012</v>
      </c>
      <c r="D452" s="134" t="s">
        <v>1013</v>
      </c>
      <c r="E452" s="274" t="s">
        <v>99</v>
      </c>
      <c r="F452" s="139" t="s">
        <v>1014</v>
      </c>
    </row>
    <row r="453" spans="1:6" s="136" customFormat="1" ht="22.5" customHeight="1">
      <c r="A453" s="134" t="s">
        <v>82</v>
      </c>
      <c r="B453" s="137" t="s">
        <v>1158</v>
      </c>
      <c r="C453" s="134" t="s">
        <v>1015</v>
      </c>
      <c r="D453" s="134" t="s">
        <v>1013</v>
      </c>
      <c r="E453" s="274" t="s">
        <v>99</v>
      </c>
      <c r="F453" s="139" t="s">
        <v>1016</v>
      </c>
    </row>
    <row r="454" spans="1:6" s="136" customFormat="1" ht="22.5" customHeight="1">
      <c r="A454" s="134" t="s">
        <v>82</v>
      </c>
      <c r="B454" s="137" t="s">
        <v>1158</v>
      </c>
      <c r="C454" s="134" t="s">
        <v>1017</v>
      </c>
      <c r="D454" s="134" t="s">
        <v>1013</v>
      </c>
      <c r="E454" s="274" t="s">
        <v>139</v>
      </c>
      <c r="F454" s="139" t="s">
        <v>1018</v>
      </c>
    </row>
    <row r="455" spans="1:6" s="136" customFormat="1" ht="22.5" customHeight="1">
      <c r="A455" s="134" t="s">
        <v>82</v>
      </c>
      <c r="B455" s="137" t="s">
        <v>1158</v>
      </c>
      <c r="C455" s="134" t="s">
        <v>1019</v>
      </c>
      <c r="D455" s="134" t="s">
        <v>1013</v>
      </c>
      <c r="E455" s="274" t="s">
        <v>139</v>
      </c>
      <c r="F455" s="139" t="s">
        <v>1020</v>
      </c>
    </row>
    <row r="456" spans="1:6" s="136" customFormat="1" ht="22.5" customHeight="1">
      <c r="A456" s="134" t="s">
        <v>82</v>
      </c>
      <c r="B456" s="137" t="s">
        <v>1158</v>
      </c>
      <c r="C456" s="134" t="s">
        <v>1021</v>
      </c>
      <c r="D456" s="134" t="s">
        <v>1022</v>
      </c>
      <c r="E456" s="274" t="s">
        <v>99</v>
      </c>
      <c r="F456" s="139" t="s">
        <v>1023</v>
      </c>
    </row>
    <row r="457" spans="1:6" s="136" customFormat="1" ht="22.5" customHeight="1">
      <c r="A457" s="134" t="s">
        <v>82</v>
      </c>
      <c r="B457" s="137" t="s">
        <v>1158</v>
      </c>
      <c r="C457" s="134" t="s">
        <v>1024</v>
      </c>
      <c r="D457" s="134" t="s">
        <v>1022</v>
      </c>
      <c r="E457" s="274" t="s">
        <v>99</v>
      </c>
      <c r="F457" s="139" t="s">
        <v>1025</v>
      </c>
    </row>
    <row r="458" spans="1:6" s="136" customFormat="1" ht="22.5" customHeight="1">
      <c r="A458" s="134" t="s">
        <v>82</v>
      </c>
      <c r="B458" s="137" t="s">
        <v>1158</v>
      </c>
      <c r="C458" s="134" t="s">
        <v>1026</v>
      </c>
      <c r="D458" s="134" t="s">
        <v>1022</v>
      </c>
      <c r="E458" s="274" t="s">
        <v>99</v>
      </c>
      <c r="F458" s="139" t="s">
        <v>1027</v>
      </c>
    </row>
    <row r="459" spans="1:6" s="136" customFormat="1" ht="22.5" customHeight="1">
      <c r="A459" s="134" t="s">
        <v>82</v>
      </c>
      <c r="B459" s="137" t="s">
        <v>1158</v>
      </c>
      <c r="C459" s="134" t="s">
        <v>1028</v>
      </c>
      <c r="D459" s="134" t="s">
        <v>1022</v>
      </c>
      <c r="E459" s="274" t="s">
        <v>139</v>
      </c>
      <c r="F459" s="139" t="s">
        <v>1029</v>
      </c>
    </row>
    <row r="460" spans="1:6" s="136" customFormat="1" ht="22.5" customHeight="1">
      <c r="A460" s="134" t="s">
        <v>82</v>
      </c>
      <c r="B460" s="137" t="s">
        <v>1158</v>
      </c>
      <c r="C460" s="134" t="s">
        <v>1030</v>
      </c>
      <c r="D460" s="134" t="s">
        <v>1022</v>
      </c>
      <c r="E460" s="274" t="s">
        <v>139</v>
      </c>
      <c r="F460" s="139" t="s">
        <v>1031</v>
      </c>
    </row>
    <row r="461" spans="1:6" s="136" customFormat="1" ht="22.5" customHeight="1">
      <c r="A461" s="134" t="s">
        <v>82</v>
      </c>
      <c r="B461" s="137" t="s">
        <v>1158</v>
      </c>
      <c r="C461" s="134" t="s">
        <v>1032</v>
      </c>
      <c r="D461" s="134" t="s">
        <v>1022</v>
      </c>
      <c r="E461" s="274" t="s">
        <v>19</v>
      </c>
      <c r="F461" s="139" t="s">
        <v>1033</v>
      </c>
    </row>
    <row r="462" spans="1:6" s="136" customFormat="1" ht="22.5" customHeight="1">
      <c r="A462" s="134" t="s">
        <v>82</v>
      </c>
      <c r="B462" s="134" t="s">
        <v>1158</v>
      </c>
      <c r="C462" s="134">
        <v>3937311</v>
      </c>
      <c r="D462" s="134" t="s">
        <v>1013</v>
      </c>
      <c r="E462" s="274" t="s">
        <v>99</v>
      </c>
      <c r="F462" s="139" t="s">
        <v>1671</v>
      </c>
    </row>
    <row r="463" spans="1:6" s="136" customFormat="1" ht="22.5" customHeight="1">
      <c r="A463" s="134" t="s">
        <v>84</v>
      </c>
      <c r="B463" s="134" t="s">
        <v>1158</v>
      </c>
      <c r="C463" s="134">
        <v>3801</v>
      </c>
      <c r="D463" s="134" t="s">
        <v>1034</v>
      </c>
      <c r="E463" s="274" t="s">
        <v>99</v>
      </c>
      <c r="F463" s="135" t="s">
        <v>1069</v>
      </c>
    </row>
    <row r="464" spans="1:6" s="136" customFormat="1" ht="22.5" customHeight="1">
      <c r="A464" s="134" t="s">
        <v>84</v>
      </c>
      <c r="B464" s="134" t="s">
        <v>1158</v>
      </c>
      <c r="C464" s="134">
        <v>3802</v>
      </c>
      <c r="D464" s="134" t="s">
        <v>1034</v>
      </c>
      <c r="E464" s="274" t="s">
        <v>99</v>
      </c>
      <c r="F464" s="135" t="s">
        <v>1042</v>
      </c>
    </row>
    <row r="465" spans="1:6" s="136" customFormat="1" ht="22.5" customHeight="1">
      <c r="A465" s="134" t="s">
        <v>84</v>
      </c>
      <c r="B465" s="134" t="s">
        <v>1158</v>
      </c>
      <c r="C465" s="134">
        <v>3803</v>
      </c>
      <c r="D465" s="134" t="s">
        <v>1034</v>
      </c>
      <c r="E465" s="274" t="s">
        <v>99</v>
      </c>
      <c r="F465" s="135" t="s">
        <v>1039</v>
      </c>
    </row>
    <row r="466" spans="1:6" s="136" customFormat="1" ht="22.5" customHeight="1">
      <c r="A466" s="134" t="s">
        <v>84</v>
      </c>
      <c r="B466" s="134" t="s">
        <v>1158</v>
      </c>
      <c r="C466" s="134">
        <v>3804</v>
      </c>
      <c r="D466" s="134" t="s">
        <v>1034</v>
      </c>
      <c r="E466" s="274" t="s">
        <v>99</v>
      </c>
      <c r="F466" s="135" t="s">
        <v>1063</v>
      </c>
    </row>
    <row r="467" spans="1:6" s="136" customFormat="1" ht="22.5" customHeight="1">
      <c r="A467" s="134" t="s">
        <v>84</v>
      </c>
      <c r="B467" s="134" t="s">
        <v>1158</v>
      </c>
      <c r="C467" s="134">
        <v>3805</v>
      </c>
      <c r="D467" s="134" t="s">
        <v>1034</v>
      </c>
      <c r="E467" s="274" t="s">
        <v>99</v>
      </c>
      <c r="F467" s="135" t="s">
        <v>1057</v>
      </c>
    </row>
    <row r="468" spans="1:6" s="136" customFormat="1" ht="22.5" customHeight="1">
      <c r="A468" s="134" t="s">
        <v>84</v>
      </c>
      <c r="B468" s="134" t="s">
        <v>1158</v>
      </c>
      <c r="C468" s="134">
        <v>3806</v>
      </c>
      <c r="D468" s="134" t="s">
        <v>1034</v>
      </c>
      <c r="E468" s="274" t="s">
        <v>99</v>
      </c>
      <c r="F468" s="135" t="s">
        <v>1071</v>
      </c>
    </row>
    <row r="469" spans="1:6" s="136" customFormat="1" ht="22.5" customHeight="1">
      <c r="A469" s="134" t="s">
        <v>84</v>
      </c>
      <c r="B469" s="134" t="s">
        <v>1158</v>
      </c>
      <c r="C469" s="134">
        <v>3807</v>
      </c>
      <c r="D469" s="134" t="s">
        <v>1034</v>
      </c>
      <c r="E469" s="274" t="s">
        <v>99</v>
      </c>
      <c r="F469" s="135" t="s">
        <v>1067</v>
      </c>
    </row>
    <row r="470" spans="1:6" s="136" customFormat="1" ht="22.5" customHeight="1">
      <c r="A470" s="134" t="s">
        <v>84</v>
      </c>
      <c r="B470" s="134" t="s">
        <v>1158</v>
      </c>
      <c r="C470" s="134">
        <v>3808</v>
      </c>
      <c r="D470" s="134" t="s">
        <v>1034</v>
      </c>
      <c r="E470" s="274" t="s">
        <v>99</v>
      </c>
      <c r="F470" s="135" t="s">
        <v>1037</v>
      </c>
    </row>
    <row r="471" spans="1:6" s="136" customFormat="1" ht="22.5" customHeight="1">
      <c r="A471" s="134" t="s">
        <v>84</v>
      </c>
      <c r="B471" s="134" t="s">
        <v>1158</v>
      </c>
      <c r="C471" s="134">
        <v>3809</v>
      </c>
      <c r="D471" s="134" t="s">
        <v>1034</v>
      </c>
      <c r="E471" s="274" t="s">
        <v>99</v>
      </c>
      <c r="F471" s="135" t="s">
        <v>1064</v>
      </c>
    </row>
    <row r="472" spans="1:6" s="136" customFormat="1" ht="22.5" customHeight="1">
      <c r="A472" s="134" t="s">
        <v>84</v>
      </c>
      <c r="B472" s="134" t="s">
        <v>1158</v>
      </c>
      <c r="C472" s="134">
        <v>3810</v>
      </c>
      <c r="D472" s="134" t="s">
        <v>1034</v>
      </c>
      <c r="E472" s="274" t="s">
        <v>99</v>
      </c>
      <c r="F472" s="135" t="s">
        <v>1049</v>
      </c>
    </row>
    <row r="473" spans="1:6" s="136" customFormat="1" ht="22.5" customHeight="1">
      <c r="A473" s="134" t="s">
        <v>84</v>
      </c>
      <c r="B473" s="134" t="s">
        <v>1158</v>
      </c>
      <c r="C473" s="134">
        <v>3812</v>
      </c>
      <c r="D473" s="134" t="s">
        <v>1034</v>
      </c>
      <c r="E473" s="274" t="s">
        <v>99</v>
      </c>
      <c r="F473" s="135" t="s">
        <v>1051</v>
      </c>
    </row>
    <row r="474" spans="1:6" s="136" customFormat="1" ht="22.5" customHeight="1">
      <c r="A474" s="134" t="s">
        <v>84</v>
      </c>
      <c r="B474" s="134" t="s">
        <v>1158</v>
      </c>
      <c r="C474" s="134">
        <v>3813</v>
      </c>
      <c r="D474" s="134" t="s">
        <v>1034</v>
      </c>
      <c r="E474" s="274" t="s">
        <v>99</v>
      </c>
      <c r="F474" s="135" t="s">
        <v>1056</v>
      </c>
    </row>
    <row r="475" spans="1:6" s="136" customFormat="1" ht="22.5" customHeight="1">
      <c r="A475" s="134" t="s">
        <v>84</v>
      </c>
      <c r="B475" s="134" t="s">
        <v>1158</v>
      </c>
      <c r="C475" s="134">
        <v>3814</v>
      </c>
      <c r="D475" s="134" t="s">
        <v>1034</v>
      </c>
      <c r="E475" s="274" t="s">
        <v>99</v>
      </c>
      <c r="F475" s="135" t="s">
        <v>1072</v>
      </c>
    </row>
    <row r="476" spans="1:6" s="136" customFormat="1" ht="22.5" customHeight="1">
      <c r="A476" s="134" t="s">
        <v>84</v>
      </c>
      <c r="B476" s="134" t="s">
        <v>1158</v>
      </c>
      <c r="C476" s="134">
        <v>3815</v>
      </c>
      <c r="D476" s="134" t="s">
        <v>1034</v>
      </c>
      <c r="E476" s="274" t="s">
        <v>99</v>
      </c>
      <c r="F476" s="135" t="s">
        <v>1050</v>
      </c>
    </row>
    <row r="477" spans="1:6" s="136" customFormat="1" ht="22.5" customHeight="1">
      <c r="A477" s="134" t="s">
        <v>84</v>
      </c>
      <c r="B477" s="134" t="s">
        <v>1158</v>
      </c>
      <c r="C477" s="134">
        <v>3816</v>
      </c>
      <c r="D477" s="134" t="s">
        <v>1034</v>
      </c>
      <c r="E477" s="274" t="s">
        <v>99</v>
      </c>
      <c r="F477" s="135" t="s">
        <v>1075</v>
      </c>
    </row>
    <row r="478" spans="1:6" s="136" customFormat="1" ht="22.5" customHeight="1">
      <c r="A478" s="134" t="s">
        <v>84</v>
      </c>
      <c r="B478" s="134" t="s">
        <v>1158</v>
      </c>
      <c r="C478" s="134">
        <v>3817</v>
      </c>
      <c r="D478" s="134" t="s">
        <v>1034</v>
      </c>
      <c r="E478" s="274" t="s">
        <v>99</v>
      </c>
      <c r="F478" s="135" t="s">
        <v>1070</v>
      </c>
    </row>
    <row r="479" spans="1:6" s="136" customFormat="1" ht="22.5" customHeight="1">
      <c r="A479" s="134" t="s">
        <v>84</v>
      </c>
      <c r="B479" s="134" t="s">
        <v>1158</v>
      </c>
      <c r="C479" s="134">
        <v>3819</v>
      </c>
      <c r="D479" s="134" t="s">
        <v>1034</v>
      </c>
      <c r="E479" s="274" t="s">
        <v>99</v>
      </c>
      <c r="F479" s="135" t="s">
        <v>1046</v>
      </c>
    </row>
    <row r="480" spans="1:6" s="136" customFormat="1" ht="22.5" customHeight="1">
      <c r="A480" s="134" t="s">
        <v>84</v>
      </c>
      <c r="B480" s="134" t="s">
        <v>1158</v>
      </c>
      <c r="C480" s="134">
        <v>3820</v>
      </c>
      <c r="D480" s="134" t="s">
        <v>1034</v>
      </c>
      <c r="E480" s="274" t="s">
        <v>99</v>
      </c>
      <c r="F480" s="135" t="s">
        <v>1065</v>
      </c>
    </row>
    <row r="481" spans="1:6" s="136" customFormat="1" ht="22.5" customHeight="1">
      <c r="A481" s="134" t="s">
        <v>84</v>
      </c>
      <c r="B481" s="134" t="s">
        <v>1158</v>
      </c>
      <c r="C481" s="134">
        <v>3821</v>
      </c>
      <c r="D481" s="134" t="s">
        <v>1034</v>
      </c>
      <c r="E481" s="274" t="s">
        <v>99</v>
      </c>
      <c r="F481" s="135" t="s">
        <v>1053</v>
      </c>
    </row>
    <row r="482" spans="1:6" s="136" customFormat="1" ht="22.5" customHeight="1">
      <c r="A482" s="134" t="s">
        <v>84</v>
      </c>
      <c r="B482" s="134" t="s">
        <v>1158</v>
      </c>
      <c r="C482" s="134">
        <v>3823</v>
      </c>
      <c r="D482" s="134" t="s">
        <v>1034</v>
      </c>
      <c r="E482" s="274" t="s">
        <v>99</v>
      </c>
      <c r="F482" s="135" t="s">
        <v>1036</v>
      </c>
    </row>
    <row r="483" spans="1:6" s="136" customFormat="1" ht="22.5" customHeight="1">
      <c r="A483" s="134" t="s">
        <v>84</v>
      </c>
      <c r="B483" s="134" t="s">
        <v>1158</v>
      </c>
      <c r="C483" s="134">
        <v>3824</v>
      </c>
      <c r="D483" s="134" t="s">
        <v>1034</v>
      </c>
      <c r="E483" s="274" t="s">
        <v>99</v>
      </c>
      <c r="F483" s="135" t="s">
        <v>1062</v>
      </c>
    </row>
    <row r="484" spans="1:6" s="136" customFormat="1" ht="22.5" customHeight="1">
      <c r="A484" s="134" t="s">
        <v>84</v>
      </c>
      <c r="B484" s="134" t="s">
        <v>1158</v>
      </c>
      <c r="C484" s="134">
        <v>3825</v>
      </c>
      <c r="D484" s="134" t="s">
        <v>1034</v>
      </c>
      <c r="E484" s="274" t="s">
        <v>99</v>
      </c>
      <c r="F484" s="135" t="s">
        <v>1054</v>
      </c>
    </row>
    <row r="485" spans="1:6" s="136" customFormat="1" ht="22.5" customHeight="1">
      <c r="A485" s="134" t="s">
        <v>84</v>
      </c>
      <c r="B485" s="134" t="s">
        <v>1158</v>
      </c>
      <c r="C485" s="134">
        <v>3826</v>
      </c>
      <c r="D485" s="134" t="s">
        <v>1034</v>
      </c>
      <c r="E485" s="274" t="s">
        <v>99</v>
      </c>
      <c r="F485" s="135" t="s">
        <v>1059</v>
      </c>
    </row>
    <row r="486" spans="1:6" s="136" customFormat="1" ht="22.5" customHeight="1">
      <c r="A486" s="134" t="s">
        <v>84</v>
      </c>
      <c r="B486" s="134" t="s">
        <v>1158</v>
      </c>
      <c r="C486" s="134">
        <v>3827</v>
      </c>
      <c r="D486" s="134" t="s">
        <v>1034</v>
      </c>
      <c r="E486" s="274" t="s">
        <v>99</v>
      </c>
      <c r="F486" s="135" t="s">
        <v>1048</v>
      </c>
    </row>
    <row r="487" spans="1:6" s="136" customFormat="1" ht="22.5" customHeight="1">
      <c r="A487" s="134" t="s">
        <v>84</v>
      </c>
      <c r="B487" s="134" t="s">
        <v>1158</v>
      </c>
      <c r="C487" s="134">
        <v>3828</v>
      </c>
      <c r="D487" s="134" t="s">
        <v>1034</v>
      </c>
      <c r="E487" s="274" t="s">
        <v>99</v>
      </c>
      <c r="F487" s="135" t="s">
        <v>1058</v>
      </c>
    </row>
    <row r="488" spans="1:6" s="136" customFormat="1" ht="22.5" customHeight="1">
      <c r="A488" s="134" t="s">
        <v>84</v>
      </c>
      <c r="B488" s="134" t="s">
        <v>1158</v>
      </c>
      <c r="C488" s="134">
        <v>3829</v>
      </c>
      <c r="D488" s="134" t="s">
        <v>1034</v>
      </c>
      <c r="E488" s="274" t="s">
        <v>99</v>
      </c>
      <c r="F488" s="135" t="s">
        <v>1073</v>
      </c>
    </row>
    <row r="489" spans="1:6" s="136" customFormat="1" ht="22.5" customHeight="1">
      <c r="A489" s="134" t="s">
        <v>84</v>
      </c>
      <c r="B489" s="134" t="s">
        <v>1158</v>
      </c>
      <c r="C489" s="134">
        <v>3830</v>
      </c>
      <c r="D489" s="134" t="s">
        <v>1034</v>
      </c>
      <c r="E489" s="274" t="s">
        <v>99</v>
      </c>
      <c r="F489" s="135" t="s">
        <v>1076</v>
      </c>
    </row>
    <row r="490" spans="1:6" s="136" customFormat="1" ht="22.5" customHeight="1">
      <c r="A490" s="134" t="s">
        <v>84</v>
      </c>
      <c r="B490" s="134" t="s">
        <v>1158</v>
      </c>
      <c r="C490" s="134">
        <v>3831</v>
      </c>
      <c r="D490" s="134" t="s">
        <v>1034</v>
      </c>
      <c r="E490" s="274" t="s">
        <v>99</v>
      </c>
      <c r="F490" s="135" t="s">
        <v>1038</v>
      </c>
    </row>
    <row r="491" spans="1:6" s="136" customFormat="1" ht="22.5" customHeight="1">
      <c r="A491" s="134" t="s">
        <v>84</v>
      </c>
      <c r="B491" s="134" t="s">
        <v>1158</v>
      </c>
      <c r="C491" s="134">
        <v>3832</v>
      </c>
      <c r="D491" s="134" t="s">
        <v>1034</v>
      </c>
      <c r="E491" s="274" t="s">
        <v>99</v>
      </c>
      <c r="F491" s="135" t="s">
        <v>1052</v>
      </c>
    </row>
    <row r="492" spans="1:6" s="136" customFormat="1" ht="22.5" customHeight="1">
      <c r="A492" s="134" t="s">
        <v>84</v>
      </c>
      <c r="B492" s="134" t="s">
        <v>1158</v>
      </c>
      <c r="C492" s="134">
        <v>3834</v>
      </c>
      <c r="D492" s="134" t="s">
        <v>1034</v>
      </c>
      <c r="E492" s="274" t="s">
        <v>99</v>
      </c>
      <c r="F492" s="135" t="s">
        <v>1043</v>
      </c>
    </row>
    <row r="493" spans="1:6" s="136" customFormat="1" ht="22.5" customHeight="1">
      <c r="A493" s="134" t="s">
        <v>84</v>
      </c>
      <c r="B493" s="134" t="s">
        <v>1158</v>
      </c>
      <c r="C493" s="134">
        <v>3835</v>
      </c>
      <c r="D493" s="134" t="s">
        <v>1034</v>
      </c>
      <c r="E493" s="274" t="s">
        <v>99</v>
      </c>
      <c r="F493" s="135" t="s">
        <v>1047</v>
      </c>
    </row>
    <row r="494" spans="1:6" s="136" customFormat="1" ht="22.5" customHeight="1">
      <c r="A494" s="134" t="s">
        <v>84</v>
      </c>
      <c r="B494" s="134" t="s">
        <v>1158</v>
      </c>
      <c r="C494" s="134">
        <v>3836</v>
      </c>
      <c r="D494" s="134" t="s">
        <v>1034</v>
      </c>
      <c r="E494" s="274" t="s">
        <v>99</v>
      </c>
      <c r="F494" s="135" t="s">
        <v>1044</v>
      </c>
    </row>
    <row r="495" spans="1:6" s="136" customFormat="1" ht="22.5" customHeight="1">
      <c r="A495" s="134" t="s">
        <v>84</v>
      </c>
      <c r="B495" s="134" t="s">
        <v>1158</v>
      </c>
      <c r="C495" s="134">
        <v>3837</v>
      </c>
      <c r="D495" s="134" t="s">
        <v>1034</v>
      </c>
      <c r="E495" s="274" t="s">
        <v>99</v>
      </c>
      <c r="F495" s="135" t="s">
        <v>1045</v>
      </c>
    </row>
    <row r="496" spans="1:6" s="136" customFormat="1" ht="22.5" customHeight="1">
      <c r="A496" s="134" t="s">
        <v>84</v>
      </c>
      <c r="B496" s="134" t="s">
        <v>1158</v>
      </c>
      <c r="C496" s="134">
        <v>3838</v>
      </c>
      <c r="D496" s="134" t="s">
        <v>1034</v>
      </c>
      <c r="E496" s="274" t="s">
        <v>99</v>
      </c>
      <c r="F496" s="135" t="s">
        <v>1078</v>
      </c>
    </row>
    <row r="497" spans="1:6" s="136" customFormat="1" ht="22.5" customHeight="1">
      <c r="A497" s="134" t="s">
        <v>84</v>
      </c>
      <c r="B497" s="134" t="s">
        <v>1158</v>
      </c>
      <c r="C497" s="134">
        <v>3839</v>
      </c>
      <c r="D497" s="134" t="s">
        <v>1034</v>
      </c>
      <c r="E497" s="274" t="s">
        <v>99</v>
      </c>
      <c r="F497" s="135" t="s">
        <v>1055</v>
      </c>
    </row>
    <row r="498" spans="1:6" s="136" customFormat="1" ht="22.5" customHeight="1">
      <c r="A498" s="134" t="s">
        <v>84</v>
      </c>
      <c r="B498" s="134" t="s">
        <v>1158</v>
      </c>
      <c r="C498" s="134">
        <v>3840</v>
      </c>
      <c r="D498" s="134" t="s">
        <v>1034</v>
      </c>
      <c r="E498" s="274" t="s">
        <v>99</v>
      </c>
      <c r="F498" s="135" t="s">
        <v>1035</v>
      </c>
    </row>
    <row r="499" spans="1:6" s="136" customFormat="1" ht="22.5" customHeight="1">
      <c r="A499" s="134" t="s">
        <v>84</v>
      </c>
      <c r="B499" s="134" t="s">
        <v>1158</v>
      </c>
      <c r="C499" s="134">
        <v>3841</v>
      </c>
      <c r="D499" s="134" t="s">
        <v>1034</v>
      </c>
      <c r="E499" s="274" t="s">
        <v>99</v>
      </c>
      <c r="F499" s="135" t="s">
        <v>1079</v>
      </c>
    </row>
    <row r="500" spans="1:6" s="136" customFormat="1" ht="22.5" customHeight="1">
      <c r="A500" s="134" t="s">
        <v>84</v>
      </c>
      <c r="B500" s="134" t="s">
        <v>1158</v>
      </c>
      <c r="C500" s="134">
        <v>3842</v>
      </c>
      <c r="D500" s="134" t="s">
        <v>1034</v>
      </c>
      <c r="E500" s="274" t="s">
        <v>99</v>
      </c>
      <c r="F500" s="135" t="s">
        <v>1080</v>
      </c>
    </row>
    <row r="501" spans="1:6" s="136" customFormat="1" ht="22.5" customHeight="1">
      <c r="A501" s="134" t="s">
        <v>84</v>
      </c>
      <c r="B501" s="134" t="s">
        <v>1158</v>
      </c>
      <c r="C501" s="134">
        <v>3843</v>
      </c>
      <c r="D501" s="134" t="s">
        <v>1034</v>
      </c>
      <c r="E501" s="274" t="s">
        <v>99</v>
      </c>
      <c r="F501" s="135" t="s">
        <v>1077</v>
      </c>
    </row>
    <row r="502" spans="1:6" s="136" customFormat="1" ht="22.5" customHeight="1">
      <c r="A502" s="134" t="s">
        <v>84</v>
      </c>
      <c r="B502" s="134" t="s">
        <v>1158</v>
      </c>
      <c r="C502" s="134">
        <v>3844</v>
      </c>
      <c r="D502" s="134" t="s">
        <v>1034</v>
      </c>
      <c r="E502" s="274" t="s">
        <v>99</v>
      </c>
      <c r="F502" s="135" t="s">
        <v>1068</v>
      </c>
    </row>
    <row r="503" spans="1:6" s="136" customFormat="1" ht="22.5" customHeight="1">
      <c r="A503" s="134" t="s">
        <v>84</v>
      </c>
      <c r="B503" s="134" t="s">
        <v>1158</v>
      </c>
      <c r="C503" s="134">
        <v>3845</v>
      </c>
      <c r="D503" s="134" t="s">
        <v>1034</v>
      </c>
      <c r="E503" s="274" t="s">
        <v>99</v>
      </c>
      <c r="F503" s="135" t="s">
        <v>1066</v>
      </c>
    </row>
    <row r="504" spans="1:6" s="136" customFormat="1" ht="22.5" customHeight="1">
      <c r="A504" s="134" t="s">
        <v>84</v>
      </c>
      <c r="B504" s="134" t="s">
        <v>1158</v>
      </c>
      <c r="C504" s="134">
        <v>3846</v>
      </c>
      <c r="D504" s="134" t="s">
        <v>1034</v>
      </c>
      <c r="E504" s="274" t="s">
        <v>99</v>
      </c>
      <c r="F504" s="135" t="s">
        <v>967</v>
      </c>
    </row>
    <row r="505" spans="1:6" s="136" customFormat="1" ht="22.5" customHeight="1">
      <c r="A505" s="134" t="s">
        <v>84</v>
      </c>
      <c r="B505" s="134" t="s">
        <v>1158</v>
      </c>
      <c r="C505" s="134">
        <v>3847</v>
      </c>
      <c r="D505" s="134" t="s">
        <v>1034</v>
      </c>
      <c r="E505" s="274" t="s">
        <v>99</v>
      </c>
      <c r="F505" s="135" t="s">
        <v>1074</v>
      </c>
    </row>
    <row r="506" spans="1:6" s="136" customFormat="1" ht="22.5" customHeight="1">
      <c r="A506" s="134" t="s">
        <v>84</v>
      </c>
      <c r="B506" s="134" t="s">
        <v>1158</v>
      </c>
      <c r="C506" s="134">
        <v>3848</v>
      </c>
      <c r="D506" s="134" t="s">
        <v>1034</v>
      </c>
      <c r="E506" s="274" t="s">
        <v>99</v>
      </c>
      <c r="F506" s="135" t="s">
        <v>1041</v>
      </c>
    </row>
    <row r="507" spans="1:6" s="136" customFormat="1" ht="22.5" customHeight="1">
      <c r="A507" s="134" t="s">
        <v>84</v>
      </c>
      <c r="B507" s="134" t="s">
        <v>1158</v>
      </c>
      <c r="C507" s="134">
        <v>3849</v>
      </c>
      <c r="D507" s="134" t="s">
        <v>1034</v>
      </c>
      <c r="E507" s="274" t="s">
        <v>99</v>
      </c>
      <c r="F507" s="135" t="s">
        <v>1061</v>
      </c>
    </row>
    <row r="508" spans="1:6" s="136" customFormat="1" ht="22.5" customHeight="1">
      <c r="A508" s="134" t="s">
        <v>84</v>
      </c>
      <c r="B508" s="134" t="s">
        <v>1158</v>
      </c>
      <c r="C508" s="134">
        <v>3850</v>
      </c>
      <c r="D508" s="134" t="s">
        <v>1034</v>
      </c>
      <c r="E508" s="274" t="s">
        <v>99</v>
      </c>
      <c r="F508" s="135" t="s">
        <v>1060</v>
      </c>
    </row>
    <row r="509" spans="1:6" s="136" customFormat="1" ht="22.5" customHeight="1">
      <c r="A509" s="134" t="s">
        <v>84</v>
      </c>
      <c r="B509" s="134" t="s">
        <v>1158</v>
      </c>
      <c r="C509" s="134">
        <v>7302</v>
      </c>
      <c r="D509" s="134" t="s">
        <v>1034</v>
      </c>
      <c r="E509" s="274" t="s">
        <v>99</v>
      </c>
      <c r="F509" s="135" t="s">
        <v>1040</v>
      </c>
    </row>
    <row r="510" spans="1:6" s="136" customFormat="1" ht="22.5" customHeight="1">
      <c r="A510" s="134" t="s">
        <v>84</v>
      </c>
      <c r="B510" s="134" t="s">
        <v>1158</v>
      </c>
      <c r="C510" s="134">
        <v>4501</v>
      </c>
      <c r="D510" s="134" t="s">
        <v>1034</v>
      </c>
      <c r="E510" s="274" t="s">
        <v>139</v>
      </c>
      <c r="F510" s="135" t="s">
        <v>1096</v>
      </c>
    </row>
    <row r="511" spans="1:6" s="136" customFormat="1" ht="22.5" customHeight="1">
      <c r="A511" s="134" t="s">
        <v>84</v>
      </c>
      <c r="B511" s="134" t="s">
        <v>1158</v>
      </c>
      <c r="C511" s="134">
        <v>4502</v>
      </c>
      <c r="D511" s="134" t="s">
        <v>1034</v>
      </c>
      <c r="E511" s="274" t="s">
        <v>139</v>
      </c>
      <c r="F511" s="135" t="s">
        <v>1097</v>
      </c>
    </row>
    <row r="512" spans="1:6" s="136" customFormat="1" ht="22.5" customHeight="1">
      <c r="A512" s="134" t="s">
        <v>84</v>
      </c>
      <c r="B512" s="134" t="s">
        <v>1158</v>
      </c>
      <c r="C512" s="134">
        <v>4504</v>
      </c>
      <c r="D512" s="134" t="s">
        <v>1034</v>
      </c>
      <c r="E512" s="274" t="s">
        <v>139</v>
      </c>
      <c r="F512" s="135" t="s">
        <v>1087</v>
      </c>
    </row>
    <row r="513" spans="1:6" s="136" customFormat="1" ht="22.5" customHeight="1">
      <c r="A513" s="134" t="s">
        <v>84</v>
      </c>
      <c r="B513" s="134" t="s">
        <v>1158</v>
      </c>
      <c r="C513" s="134">
        <v>4505</v>
      </c>
      <c r="D513" s="134" t="s">
        <v>1034</v>
      </c>
      <c r="E513" s="274" t="s">
        <v>139</v>
      </c>
      <c r="F513" s="135" t="s">
        <v>1099</v>
      </c>
    </row>
    <row r="514" spans="1:6" s="136" customFormat="1" ht="22.5" customHeight="1">
      <c r="A514" s="134" t="s">
        <v>84</v>
      </c>
      <c r="B514" s="134" t="s">
        <v>1158</v>
      </c>
      <c r="C514" s="134">
        <v>4506</v>
      </c>
      <c r="D514" s="134" t="s">
        <v>1034</v>
      </c>
      <c r="E514" s="274" t="s">
        <v>139</v>
      </c>
      <c r="F514" s="135" t="s">
        <v>1088</v>
      </c>
    </row>
    <row r="515" spans="1:6" s="136" customFormat="1" ht="22.5" customHeight="1">
      <c r="A515" s="134" t="s">
        <v>84</v>
      </c>
      <c r="B515" s="134" t="s">
        <v>1158</v>
      </c>
      <c r="C515" s="134">
        <v>4507</v>
      </c>
      <c r="D515" s="134" t="s">
        <v>1034</v>
      </c>
      <c r="E515" s="274" t="s">
        <v>139</v>
      </c>
      <c r="F515" s="135" t="s">
        <v>1086</v>
      </c>
    </row>
    <row r="516" spans="1:6" s="136" customFormat="1" ht="22.5" customHeight="1">
      <c r="A516" s="134" t="s">
        <v>84</v>
      </c>
      <c r="B516" s="134" t="s">
        <v>1158</v>
      </c>
      <c r="C516" s="134">
        <v>4508</v>
      </c>
      <c r="D516" s="134" t="s">
        <v>1034</v>
      </c>
      <c r="E516" s="274" t="s">
        <v>139</v>
      </c>
      <c r="F516" s="135" t="s">
        <v>1093</v>
      </c>
    </row>
    <row r="517" spans="1:6" s="136" customFormat="1" ht="22.5" customHeight="1">
      <c r="A517" s="134" t="s">
        <v>84</v>
      </c>
      <c r="B517" s="134" t="s">
        <v>1158</v>
      </c>
      <c r="C517" s="134">
        <v>4509</v>
      </c>
      <c r="D517" s="134" t="s">
        <v>1034</v>
      </c>
      <c r="E517" s="274" t="s">
        <v>139</v>
      </c>
      <c r="F517" s="135" t="s">
        <v>1081</v>
      </c>
    </row>
    <row r="518" spans="1:6" s="136" customFormat="1" ht="22.5" customHeight="1">
      <c r="A518" s="134" t="s">
        <v>84</v>
      </c>
      <c r="B518" s="134" t="s">
        <v>1158</v>
      </c>
      <c r="C518" s="134">
        <v>4510</v>
      </c>
      <c r="D518" s="134" t="s">
        <v>1034</v>
      </c>
      <c r="E518" s="274" t="s">
        <v>139</v>
      </c>
      <c r="F518" s="135" t="s">
        <v>1089</v>
      </c>
    </row>
    <row r="519" spans="1:6" s="136" customFormat="1" ht="22.5" customHeight="1">
      <c r="A519" s="134" t="s">
        <v>84</v>
      </c>
      <c r="B519" s="134" t="s">
        <v>1158</v>
      </c>
      <c r="C519" s="134">
        <v>4511</v>
      </c>
      <c r="D519" s="134" t="s">
        <v>1034</v>
      </c>
      <c r="E519" s="274" t="s">
        <v>139</v>
      </c>
      <c r="F519" s="135" t="s">
        <v>1098</v>
      </c>
    </row>
    <row r="520" spans="1:6" s="136" customFormat="1" ht="22.5" customHeight="1">
      <c r="A520" s="134" t="s">
        <v>84</v>
      </c>
      <c r="B520" s="134" t="s">
        <v>1158</v>
      </c>
      <c r="C520" s="134">
        <v>4512</v>
      </c>
      <c r="D520" s="134" t="s">
        <v>1034</v>
      </c>
      <c r="E520" s="274" t="s">
        <v>139</v>
      </c>
      <c r="F520" s="135" t="s">
        <v>1082</v>
      </c>
    </row>
    <row r="521" spans="1:6" s="136" customFormat="1" ht="22.5" customHeight="1">
      <c r="A521" s="134" t="s">
        <v>84</v>
      </c>
      <c r="B521" s="134" t="s">
        <v>1158</v>
      </c>
      <c r="C521" s="134">
        <v>4513</v>
      </c>
      <c r="D521" s="134" t="s">
        <v>1034</v>
      </c>
      <c r="E521" s="274" t="s">
        <v>139</v>
      </c>
      <c r="F521" s="135" t="s">
        <v>1083</v>
      </c>
    </row>
    <row r="522" spans="1:6" s="136" customFormat="1" ht="22.5" customHeight="1">
      <c r="A522" s="134" t="s">
        <v>84</v>
      </c>
      <c r="B522" s="134" t="s">
        <v>1158</v>
      </c>
      <c r="C522" s="134">
        <v>4514</v>
      </c>
      <c r="D522" s="134" t="s">
        <v>1034</v>
      </c>
      <c r="E522" s="274" t="s">
        <v>139</v>
      </c>
      <c r="F522" s="135" t="s">
        <v>1085</v>
      </c>
    </row>
    <row r="523" spans="1:6" s="136" customFormat="1" ht="22.5" customHeight="1">
      <c r="A523" s="134" t="s">
        <v>84</v>
      </c>
      <c r="B523" s="134" t="s">
        <v>1158</v>
      </c>
      <c r="C523" s="134">
        <v>4515</v>
      </c>
      <c r="D523" s="134" t="s">
        <v>1034</v>
      </c>
      <c r="E523" s="274" t="s">
        <v>139</v>
      </c>
      <c r="F523" s="135" t="s">
        <v>987</v>
      </c>
    </row>
    <row r="524" spans="1:6" s="136" customFormat="1" ht="22.5" customHeight="1">
      <c r="A524" s="134" t="s">
        <v>84</v>
      </c>
      <c r="B524" s="134" t="s">
        <v>1158</v>
      </c>
      <c r="C524" s="134">
        <v>4516</v>
      </c>
      <c r="D524" s="134" t="s">
        <v>1034</v>
      </c>
      <c r="E524" s="274" t="s">
        <v>139</v>
      </c>
      <c r="F524" s="135" t="s">
        <v>1102</v>
      </c>
    </row>
    <row r="525" spans="1:6" s="136" customFormat="1" ht="22.5" customHeight="1">
      <c r="A525" s="134" t="s">
        <v>84</v>
      </c>
      <c r="B525" s="134" t="s">
        <v>1158</v>
      </c>
      <c r="C525" s="134">
        <v>4517</v>
      </c>
      <c r="D525" s="134" t="s">
        <v>1034</v>
      </c>
      <c r="E525" s="274" t="s">
        <v>139</v>
      </c>
      <c r="F525" s="135" t="s">
        <v>1101</v>
      </c>
    </row>
    <row r="526" spans="1:6" s="136" customFormat="1" ht="22.5" customHeight="1">
      <c r="A526" s="134" t="s">
        <v>84</v>
      </c>
      <c r="B526" s="134" t="s">
        <v>1158</v>
      </c>
      <c r="C526" s="134">
        <v>4518</v>
      </c>
      <c r="D526" s="134" t="s">
        <v>1034</v>
      </c>
      <c r="E526" s="274" t="s">
        <v>139</v>
      </c>
      <c r="F526" s="135" t="s">
        <v>1094</v>
      </c>
    </row>
    <row r="527" spans="1:6" s="136" customFormat="1" ht="22.5" customHeight="1">
      <c r="A527" s="134" t="s">
        <v>84</v>
      </c>
      <c r="B527" s="134" t="s">
        <v>1158</v>
      </c>
      <c r="C527" s="134">
        <v>4519</v>
      </c>
      <c r="D527" s="134" t="s">
        <v>1034</v>
      </c>
      <c r="E527" s="274" t="s">
        <v>139</v>
      </c>
      <c r="F527" s="135" t="s">
        <v>1100</v>
      </c>
    </row>
    <row r="528" spans="1:6" s="136" customFormat="1" ht="22.5" customHeight="1">
      <c r="A528" s="134" t="s">
        <v>84</v>
      </c>
      <c r="B528" s="134" t="s">
        <v>1158</v>
      </c>
      <c r="C528" s="134">
        <v>4520</v>
      </c>
      <c r="D528" s="134" t="s">
        <v>1034</v>
      </c>
      <c r="E528" s="274" t="s">
        <v>139</v>
      </c>
      <c r="F528" s="135" t="s">
        <v>1090</v>
      </c>
    </row>
    <row r="529" spans="1:6" s="136" customFormat="1" ht="22.5" customHeight="1">
      <c r="A529" s="134" t="s">
        <v>84</v>
      </c>
      <c r="B529" s="134" t="s">
        <v>1158</v>
      </c>
      <c r="C529" s="134">
        <v>4521</v>
      </c>
      <c r="D529" s="134" t="s">
        <v>1034</v>
      </c>
      <c r="E529" s="274" t="s">
        <v>139</v>
      </c>
      <c r="F529" s="135" t="s">
        <v>1092</v>
      </c>
    </row>
    <row r="530" spans="1:6" s="136" customFormat="1" ht="22.5" customHeight="1">
      <c r="A530" s="134" t="s">
        <v>84</v>
      </c>
      <c r="B530" s="134" t="s">
        <v>1158</v>
      </c>
      <c r="C530" s="134">
        <v>4523</v>
      </c>
      <c r="D530" s="134" t="s">
        <v>1034</v>
      </c>
      <c r="E530" s="274" t="s">
        <v>139</v>
      </c>
      <c r="F530" s="135" t="s">
        <v>1091</v>
      </c>
    </row>
    <row r="531" spans="1:6" s="136" customFormat="1" ht="22.5" customHeight="1">
      <c r="A531" s="134" t="s">
        <v>84</v>
      </c>
      <c r="B531" s="134" t="s">
        <v>1158</v>
      </c>
      <c r="C531" s="134">
        <v>4524</v>
      </c>
      <c r="D531" s="134" t="s">
        <v>1034</v>
      </c>
      <c r="E531" s="274" t="s">
        <v>139</v>
      </c>
      <c r="F531" s="135" t="s">
        <v>1095</v>
      </c>
    </row>
    <row r="532" spans="1:6" s="136" customFormat="1" ht="22.5" customHeight="1">
      <c r="A532" s="134" t="s">
        <v>84</v>
      </c>
      <c r="B532" s="134" t="s">
        <v>1158</v>
      </c>
      <c r="C532" s="134">
        <v>4525</v>
      </c>
      <c r="D532" s="134" t="s">
        <v>1034</v>
      </c>
      <c r="E532" s="274" t="s">
        <v>139</v>
      </c>
      <c r="F532" s="135" t="s">
        <v>1084</v>
      </c>
    </row>
    <row r="533" spans="1:6" s="136" customFormat="1" ht="22.5" customHeight="1">
      <c r="A533" s="134" t="s">
        <v>84</v>
      </c>
      <c r="B533" s="134" t="s">
        <v>1158</v>
      </c>
      <c r="C533" s="134">
        <v>4701</v>
      </c>
      <c r="D533" s="134" t="s">
        <v>1034</v>
      </c>
      <c r="E533" s="274" t="s">
        <v>255</v>
      </c>
      <c r="F533" s="135" t="s">
        <v>1670</v>
      </c>
    </row>
    <row r="534" spans="1:6" s="136" customFormat="1" ht="22.5" customHeight="1">
      <c r="A534" s="134" t="s">
        <v>84</v>
      </c>
      <c r="B534" s="134" t="s">
        <v>1158</v>
      </c>
      <c r="C534" s="134">
        <v>4702</v>
      </c>
      <c r="D534" s="134" t="s">
        <v>1034</v>
      </c>
      <c r="E534" s="274" t="s">
        <v>255</v>
      </c>
      <c r="F534" s="135" t="s">
        <v>1672</v>
      </c>
    </row>
    <row r="535" spans="1:6" s="144" customFormat="1" ht="22.5" customHeight="1">
      <c r="A535" s="137" t="s">
        <v>84</v>
      </c>
      <c r="B535" s="137" t="s">
        <v>1158</v>
      </c>
      <c r="C535" s="137">
        <v>4709</v>
      </c>
      <c r="D535" s="137" t="s">
        <v>1034</v>
      </c>
      <c r="E535" s="275" t="s">
        <v>255</v>
      </c>
      <c r="F535" s="139" t="s">
        <v>1673</v>
      </c>
    </row>
    <row r="536" spans="1:6" s="136" customFormat="1" ht="22.5" customHeight="1">
      <c r="A536" s="134" t="s">
        <v>84</v>
      </c>
      <c r="B536" s="134" t="s">
        <v>1158</v>
      </c>
      <c r="C536" s="134">
        <v>7426</v>
      </c>
      <c r="D536" s="134" t="s">
        <v>1034</v>
      </c>
      <c r="E536" s="274" t="s">
        <v>255</v>
      </c>
      <c r="F536" s="135" t="s">
        <v>1674</v>
      </c>
    </row>
    <row r="537" spans="1:6" s="136" customFormat="1" ht="22.5" customHeight="1">
      <c r="A537" s="134" t="s">
        <v>84</v>
      </c>
      <c r="B537" s="134" t="s">
        <v>1158</v>
      </c>
      <c r="C537" s="134">
        <v>8000</v>
      </c>
      <c r="D537" s="134" t="s">
        <v>1034</v>
      </c>
      <c r="E537" s="274" t="s">
        <v>160</v>
      </c>
      <c r="F537" s="135" t="s">
        <v>1675</v>
      </c>
    </row>
    <row r="538" spans="1:6" s="136" customFormat="1" ht="22.5" customHeight="1">
      <c r="A538" s="134" t="s">
        <v>84</v>
      </c>
      <c r="B538" s="134" t="s">
        <v>1158</v>
      </c>
      <c r="C538" s="134">
        <v>5301</v>
      </c>
      <c r="D538" s="134" t="s">
        <v>1103</v>
      </c>
      <c r="E538" s="274" t="s">
        <v>99</v>
      </c>
      <c r="F538" s="135" t="s">
        <v>1105</v>
      </c>
    </row>
    <row r="539" spans="1:6" s="136" customFormat="1" ht="22.5" customHeight="1">
      <c r="A539" s="134" t="s">
        <v>84</v>
      </c>
      <c r="B539" s="134" t="s">
        <v>1158</v>
      </c>
      <c r="C539" s="134">
        <v>5302</v>
      </c>
      <c r="D539" s="134" t="s">
        <v>1103</v>
      </c>
      <c r="E539" s="274" t="s">
        <v>99</v>
      </c>
      <c r="F539" s="135" t="s">
        <v>1109</v>
      </c>
    </row>
    <row r="540" spans="1:6" s="136" customFormat="1" ht="22.5" customHeight="1">
      <c r="A540" s="134" t="s">
        <v>84</v>
      </c>
      <c r="B540" s="134" t="s">
        <v>1158</v>
      </c>
      <c r="C540" s="134">
        <v>5303</v>
      </c>
      <c r="D540" s="134" t="s">
        <v>1103</v>
      </c>
      <c r="E540" s="274" t="s">
        <v>99</v>
      </c>
      <c r="F540" s="135" t="s">
        <v>1108</v>
      </c>
    </row>
    <row r="541" spans="1:6" s="136" customFormat="1" ht="22.5" customHeight="1">
      <c r="A541" s="134" t="s">
        <v>84</v>
      </c>
      <c r="B541" s="134" t="s">
        <v>1158</v>
      </c>
      <c r="C541" s="134">
        <v>5304</v>
      </c>
      <c r="D541" s="134" t="s">
        <v>1103</v>
      </c>
      <c r="E541" s="274" t="s">
        <v>99</v>
      </c>
      <c r="F541" s="135" t="s">
        <v>1107</v>
      </c>
    </row>
    <row r="542" spans="1:6" s="136" customFormat="1" ht="22.5" customHeight="1">
      <c r="A542" s="134" t="s">
        <v>84</v>
      </c>
      <c r="B542" s="134" t="s">
        <v>1158</v>
      </c>
      <c r="C542" s="134">
        <v>5305</v>
      </c>
      <c r="D542" s="134" t="s">
        <v>1103</v>
      </c>
      <c r="E542" s="274" t="s">
        <v>99</v>
      </c>
      <c r="F542" s="135" t="s">
        <v>1104</v>
      </c>
    </row>
    <row r="543" spans="1:6" s="136" customFormat="1" ht="22.5" customHeight="1">
      <c r="A543" s="134" t="s">
        <v>84</v>
      </c>
      <c r="B543" s="134" t="s">
        <v>1158</v>
      </c>
      <c r="C543" s="134">
        <v>5306</v>
      </c>
      <c r="D543" s="134" t="s">
        <v>1103</v>
      </c>
      <c r="E543" s="274" t="s">
        <v>99</v>
      </c>
      <c r="F543" s="135" t="s">
        <v>1106</v>
      </c>
    </row>
    <row r="544" spans="1:6" s="136" customFormat="1" ht="22.5" customHeight="1">
      <c r="A544" s="134" t="s">
        <v>84</v>
      </c>
      <c r="B544" s="134" t="s">
        <v>1158</v>
      </c>
      <c r="C544" s="134">
        <v>5307</v>
      </c>
      <c r="D544" s="134" t="s">
        <v>1103</v>
      </c>
      <c r="E544" s="274" t="s">
        <v>99</v>
      </c>
      <c r="F544" s="135" t="s">
        <v>1110</v>
      </c>
    </row>
    <row r="545" spans="1:6" s="136" customFormat="1" ht="22.5" customHeight="1">
      <c r="A545" s="134" t="s">
        <v>84</v>
      </c>
      <c r="B545" s="134" t="s">
        <v>1158</v>
      </c>
      <c r="C545" s="134">
        <v>5308</v>
      </c>
      <c r="D545" s="134" t="s">
        <v>1103</v>
      </c>
      <c r="E545" s="274" t="s">
        <v>99</v>
      </c>
      <c r="F545" s="135" t="s">
        <v>919</v>
      </c>
    </row>
    <row r="546" spans="1:6" s="136" customFormat="1" ht="22.5" customHeight="1">
      <c r="A546" s="134" t="s">
        <v>84</v>
      </c>
      <c r="B546" s="134" t="s">
        <v>1158</v>
      </c>
      <c r="C546" s="134">
        <v>6151</v>
      </c>
      <c r="D546" s="134" t="s">
        <v>1103</v>
      </c>
      <c r="E546" s="274" t="s">
        <v>139</v>
      </c>
      <c r="F546" s="135" t="s">
        <v>1111</v>
      </c>
    </row>
    <row r="547" spans="1:6" s="136" customFormat="1" ht="22.5" customHeight="1">
      <c r="A547" s="134" t="s">
        <v>84</v>
      </c>
      <c r="B547" s="134" t="s">
        <v>1158</v>
      </c>
      <c r="C547" s="134">
        <v>6152</v>
      </c>
      <c r="D547" s="134" t="s">
        <v>1103</v>
      </c>
      <c r="E547" s="274" t="s">
        <v>139</v>
      </c>
      <c r="F547" s="135" t="s">
        <v>1113</v>
      </c>
    </row>
    <row r="548" spans="1:6" s="136" customFormat="1" ht="22.5" customHeight="1">
      <c r="A548" s="134" t="s">
        <v>84</v>
      </c>
      <c r="B548" s="134" t="s">
        <v>1158</v>
      </c>
      <c r="C548" s="134">
        <v>6153</v>
      </c>
      <c r="D548" s="134" t="s">
        <v>1103</v>
      </c>
      <c r="E548" s="274" t="s">
        <v>139</v>
      </c>
      <c r="F548" s="135" t="s">
        <v>1112</v>
      </c>
    </row>
    <row r="549" spans="1:6" s="136" customFormat="1" ht="22.5" customHeight="1">
      <c r="A549" s="134" t="s">
        <v>84</v>
      </c>
      <c r="B549" s="134" t="s">
        <v>1158</v>
      </c>
      <c r="C549" s="134">
        <v>5346</v>
      </c>
      <c r="D549" s="134" t="s">
        <v>1103</v>
      </c>
      <c r="E549" s="274" t="s">
        <v>19</v>
      </c>
      <c r="F549" s="135" t="s">
        <v>1115</v>
      </c>
    </row>
    <row r="550" spans="1:6" s="136" customFormat="1" ht="22.5" customHeight="1">
      <c r="A550" s="134" t="s">
        <v>84</v>
      </c>
      <c r="B550" s="134" t="s">
        <v>1158</v>
      </c>
      <c r="C550" s="134">
        <v>5347</v>
      </c>
      <c r="D550" s="134" t="s">
        <v>1103</v>
      </c>
      <c r="E550" s="274" t="s">
        <v>19</v>
      </c>
      <c r="F550" s="135" t="s">
        <v>1114</v>
      </c>
    </row>
    <row r="551" spans="1:6" s="136" customFormat="1" ht="22.5" customHeight="1">
      <c r="A551" s="134" t="s">
        <v>80</v>
      </c>
      <c r="B551" s="134" t="s">
        <v>1154</v>
      </c>
      <c r="C551" s="134" t="s">
        <v>1116</v>
      </c>
      <c r="D551" s="134" t="s">
        <v>1117</v>
      </c>
      <c r="E551" s="274" t="s">
        <v>99</v>
      </c>
      <c r="F551" s="135" t="s">
        <v>1118</v>
      </c>
    </row>
    <row r="552" spans="1:6" s="136" customFormat="1" ht="22.5" customHeight="1">
      <c r="A552" s="134" t="s">
        <v>80</v>
      </c>
      <c r="B552" s="134" t="s">
        <v>1154</v>
      </c>
      <c r="C552" s="134" t="s">
        <v>1119</v>
      </c>
      <c r="D552" s="134" t="s">
        <v>1120</v>
      </c>
      <c r="E552" s="274" t="s">
        <v>160</v>
      </c>
      <c r="F552" s="135" t="s">
        <v>1121</v>
      </c>
    </row>
    <row r="553" spans="1:6" s="136" customFormat="1" ht="22.5" customHeight="1">
      <c r="A553" s="134" t="s">
        <v>80</v>
      </c>
      <c r="B553" s="134" t="s">
        <v>1154</v>
      </c>
      <c r="C553" s="134" t="s">
        <v>1122</v>
      </c>
      <c r="D553" s="134" t="s">
        <v>1120</v>
      </c>
      <c r="E553" s="274" t="s">
        <v>99</v>
      </c>
      <c r="F553" s="135" t="s">
        <v>1123</v>
      </c>
    </row>
    <row r="554" spans="1:6" s="136" customFormat="1" ht="22.5" customHeight="1">
      <c r="A554" s="134" t="s">
        <v>80</v>
      </c>
      <c r="B554" s="134" t="s">
        <v>1154</v>
      </c>
      <c r="C554" s="134" t="s">
        <v>1124</v>
      </c>
      <c r="D554" s="134" t="s">
        <v>1125</v>
      </c>
      <c r="E554" s="274" t="s">
        <v>99</v>
      </c>
      <c r="F554" s="135" t="s">
        <v>1677</v>
      </c>
    </row>
    <row r="555" spans="1:6" s="136" customFormat="1" ht="22.5" customHeight="1">
      <c r="A555" s="134" t="s">
        <v>80</v>
      </c>
      <c r="B555" s="134" t="s">
        <v>1154</v>
      </c>
      <c r="C555" s="134" t="s">
        <v>1126</v>
      </c>
      <c r="D555" s="134" t="s">
        <v>1127</v>
      </c>
      <c r="E555" s="274" t="s">
        <v>99</v>
      </c>
      <c r="F555" s="135" t="s">
        <v>1128</v>
      </c>
    </row>
    <row r="556" spans="1:6" s="136" customFormat="1" ht="22.5" customHeight="1">
      <c r="A556" s="134" t="s">
        <v>80</v>
      </c>
      <c r="B556" s="134" t="s">
        <v>1154</v>
      </c>
      <c r="C556" s="134" t="s">
        <v>1129</v>
      </c>
      <c r="D556" s="134" t="s">
        <v>1120</v>
      </c>
      <c r="E556" s="274" t="s">
        <v>139</v>
      </c>
      <c r="F556" s="135" t="s">
        <v>1130</v>
      </c>
    </row>
    <row r="557" spans="1:6" s="136" customFormat="1" ht="22.5" customHeight="1">
      <c r="A557" s="134" t="s">
        <v>80</v>
      </c>
      <c r="B557" s="134" t="s">
        <v>1154</v>
      </c>
      <c r="C557" s="134" t="s">
        <v>1131</v>
      </c>
      <c r="D557" s="134" t="s">
        <v>1132</v>
      </c>
      <c r="E557" s="274" t="s">
        <v>255</v>
      </c>
      <c r="F557" s="135" t="s">
        <v>1133</v>
      </c>
    </row>
    <row r="558" spans="1:6" s="136" customFormat="1" ht="22.5" customHeight="1">
      <c r="A558" s="134" t="s">
        <v>80</v>
      </c>
      <c r="B558" s="134" t="s">
        <v>1154</v>
      </c>
      <c r="C558" s="134" t="s">
        <v>1134</v>
      </c>
      <c r="D558" s="134" t="s">
        <v>1132</v>
      </c>
      <c r="E558" s="274" t="s">
        <v>255</v>
      </c>
      <c r="F558" s="135" t="s">
        <v>1135</v>
      </c>
    </row>
    <row r="559" spans="1:6" s="136" customFormat="1" ht="22.5" customHeight="1">
      <c r="A559" s="134" t="s">
        <v>80</v>
      </c>
      <c r="B559" s="134" t="s">
        <v>1154</v>
      </c>
      <c r="C559" s="134" t="s">
        <v>1136</v>
      </c>
      <c r="D559" s="134" t="s">
        <v>1137</v>
      </c>
      <c r="E559" s="274" t="s">
        <v>255</v>
      </c>
      <c r="F559" s="135" t="s">
        <v>1138</v>
      </c>
    </row>
    <row r="560" spans="1:6" s="136" customFormat="1" ht="22.5" customHeight="1">
      <c r="A560" s="134" t="s">
        <v>80</v>
      </c>
      <c r="B560" s="134" t="s">
        <v>1154</v>
      </c>
      <c r="C560" s="134" t="s">
        <v>1139</v>
      </c>
      <c r="D560" s="134" t="s">
        <v>1125</v>
      </c>
      <c r="E560" s="274" t="s">
        <v>255</v>
      </c>
      <c r="F560" s="135" t="s">
        <v>1140</v>
      </c>
    </row>
    <row r="561" spans="1:6" s="136" customFormat="1" ht="22.5" customHeight="1">
      <c r="A561" s="134" t="s">
        <v>80</v>
      </c>
      <c r="B561" s="134" t="s">
        <v>1154</v>
      </c>
      <c r="C561" s="134" t="s">
        <v>1141</v>
      </c>
      <c r="D561" s="134" t="s">
        <v>1142</v>
      </c>
      <c r="E561" s="274" t="s">
        <v>255</v>
      </c>
      <c r="F561" s="135" t="s">
        <v>1143</v>
      </c>
    </row>
    <row r="562" spans="1:6" s="136" customFormat="1" ht="22.5" customHeight="1">
      <c r="A562" s="134" t="s">
        <v>80</v>
      </c>
      <c r="B562" s="134" t="s">
        <v>1154</v>
      </c>
      <c r="C562" s="134" t="s">
        <v>1144</v>
      </c>
      <c r="D562" s="134" t="s">
        <v>1145</v>
      </c>
      <c r="E562" s="274" t="s">
        <v>255</v>
      </c>
      <c r="F562" s="135" t="s">
        <v>1146</v>
      </c>
    </row>
    <row r="563" spans="1:6" s="136" customFormat="1" ht="22.5" customHeight="1">
      <c r="A563" s="134" t="s">
        <v>80</v>
      </c>
      <c r="B563" s="134" t="s">
        <v>1154</v>
      </c>
      <c r="C563" s="134" t="s">
        <v>1147</v>
      </c>
      <c r="D563" s="134" t="s">
        <v>1117</v>
      </c>
      <c r="E563" s="274" t="s">
        <v>99</v>
      </c>
      <c r="F563" s="135" t="s">
        <v>1148</v>
      </c>
    </row>
    <row r="564" spans="1:6" s="136" customFormat="1" ht="22.5" customHeight="1">
      <c r="A564" s="134" t="s">
        <v>80</v>
      </c>
      <c r="B564" s="134" t="s">
        <v>1154</v>
      </c>
      <c r="C564" s="134" t="s">
        <v>1149</v>
      </c>
      <c r="D564" s="134" t="s">
        <v>1117</v>
      </c>
      <c r="E564" s="274" t="s">
        <v>139</v>
      </c>
      <c r="F564" s="135" t="s">
        <v>1150</v>
      </c>
    </row>
    <row r="565" spans="1:6" s="136" customFormat="1" ht="22.5" customHeight="1">
      <c r="A565" s="134" t="s">
        <v>80</v>
      </c>
      <c r="B565" s="134" t="s">
        <v>1154</v>
      </c>
      <c r="C565" s="134" t="s">
        <v>1151</v>
      </c>
      <c r="D565" s="134" t="s">
        <v>1117</v>
      </c>
      <c r="E565" s="274" t="s">
        <v>255</v>
      </c>
      <c r="F565" s="135" t="s">
        <v>1676</v>
      </c>
    </row>
    <row r="566" spans="1:6" s="136" customFormat="1" ht="22.5" customHeight="1">
      <c r="A566" s="134" t="s">
        <v>80</v>
      </c>
      <c r="B566" s="134" t="s">
        <v>1154</v>
      </c>
      <c r="C566" s="134" t="s">
        <v>1152</v>
      </c>
      <c r="D566" s="134" t="s">
        <v>1132</v>
      </c>
      <c r="E566" s="274" t="s">
        <v>160</v>
      </c>
      <c r="F566" s="135" t="s">
        <v>1153</v>
      </c>
    </row>
    <row r="567" spans="1:6" s="136" customFormat="1" ht="22.5" customHeight="1">
      <c r="A567" s="134" t="s">
        <v>75</v>
      </c>
      <c r="B567" s="134" t="s">
        <v>1154</v>
      </c>
      <c r="C567" s="140" t="s">
        <v>1155</v>
      </c>
      <c r="D567" s="134" t="s">
        <v>1156</v>
      </c>
      <c r="E567" s="274" t="s">
        <v>99</v>
      </c>
      <c r="F567" s="135" t="s">
        <v>1157</v>
      </c>
    </row>
    <row r="568" spans="1:6" s="136" customFormat="1" ht="22.5" customHeight="1">
      <c r="A568" s="134" t="s">
        <v>75</v>
      </c>
      <c r="B568" s="134" t="s">
        <v>1158</v>
      </c>
      <c r="C568" s="140" t="s">
        <v>1159</v>
      </c>
      <c r="D568" s="134" t="s">
        <v>1156</v>
      </c>
      <c r="E568" s="274" t="s">
        <v>99</v>
      </c>
      <c r="F568" s="135" t="s">
        <v>1160</v>
      </c>
    </row>
    <row r="569" spans="1:6" s="136" customFormat="1" ht="22.5" customHeight="1">
      <c r="A569" s="134" t="s">
        <v>75</v>
      </c>
      <c r="B569" s="134" t="s">
        <v>1158</v>
      </c>
      <c r="C569" s="140" t="s">
        <v>1161</v>
      </c>
      <c r="D569" s="134" t="s">
        <v>1156</v>
      </c>
      <c r="E569" s="274" t="s">
        <v>99</v>
      </c>
      <c r="F569" s="135" t="s">
        <v>1162</v>
      </c>
    </row>
    <row r="570" spans="1:6" s="136" customFormat="1" ht="22.5" customHeight="1">
      <c r="A570" s="134" t="s">
        <v>75</v>
      </c>
      <c r="B570" s="134" t="s">
        <v>1158</v>
      </c>
      <c r="C570" s="140" t="s">
        <v>1163</v>
      </c>
      <c r="D570" s="134" t="s">
        <v>1164</v>
      </c>
      <c r="E570" s="274" t="s">
        <v>99</v>
      </c>
      <c r="F570" s="135" t="s">
        <v>1165</v>
      </c>
    </row>
    <row r="571" spans="1:6" s="136" customFormat="1" ht="22.5" customHeight="1">
      <c r="A571" s="134" t="s">
        <v>75</v>
      </c>
      <c r="B571" s="134" t="s">
        <v>1158</v>
      </c>
      <c r="C571" s="140" t="s">
        <v>1166</v>
      </c>
      <c r="D571" s="134" t="s">
        <v>1164</v>
      </c>
      <c r="E571" s="274" t="s">
        <v>99</v>
      </c>
      <c r="F571" s="135" t="s">
        <v>1167</v>
      </c>
    </row>
    <row r="572" spans="1:6" s="136" customFormat="1" ht="22.5" customHeight="1">
      <c r="A572" s="134" t="s">
        <v>75</v>
      </c>
      <c r="B572" s="134" t="s">
        <v>1158</v>
      </c>
      <c r="C572" s="140" t="s">
        <v>1168</v>
      </c>
      <c r="D572" s="134" t="s">
        <v>1164</v>
      </c>
      <c r="E572" s="274" t="s">
        <v>139</v>
      </c>
      <c r="F572" s="135" t="s">
        <v>1169</v>
      </c>
    </row>
    <row r="573" spans="1:6" s="136" customFormat="1" ht="22.5" customHeight="1">
      <c r="A573" s="134" t="s">
        <v>75</v>
      </c>
      <c r="B573" s="134" t="s">
        <v>1158</v>
      </c>
      <c r="C573" s="134">
        <v>5905</v>
      </c>
      <c r="D573" s="134" t="s">
        <v>1170</v>
      </c>
      <c r="E573" s="274" t="s">
        <v>99</v>
      </c>
      <c r="F573" s="135" t="s">
        <v>1171</v>
      </c>
    </row>
    <row r="574" spans="1:6" s="136" customFormat="1" ht="22.5" customHeight="1">
      <c r="A574" s="134" t="s">
        <v>75</v>
      </c>
      <c r="B574" s="134" t="s">
        <v>1158</v>
      </c>
      <c r="C574" s="134">
        <v>5915</v>
      </c>
      <c r="D574" s="134" t="s">
        <v>1170</v>
      </c>
      <c r="E574" s="274" t="s">
        <v>99</v>
      </c>
      <c r="F574" s="135" t="s">
        <v>1172</v>
      </c>
    </row>
    <row r="575" spans="1:6" s="136" customFormat="1" ht="22.5" customHeight="1">
      <c r="A575" s="134" t="s">
        <v>75</v>
      </c>
      <c r="B575" s="134" t="s">
        <v>1158</v>
      </c>
      <c r="C575" s="140" t="s">
        <v>1173</v>
      </c>
      <c r="D575" s="134" t="s">
        <v>1170</v>
      </c>
      <c r="E575" s="274" t="s">
        <v>99</v>
      </c>
      <c r="F575" s="135" t="s">
        <v>1174</v>
      </c>
    </row>
    <row r="576" spans="1:6" s="136" customFormat="1" ht="22.5" customHeight="1">
      <c r="A576" s="134" t="s">
        <v>75</v>
      </c>
      <c r="B576" s="134" t="s">
        <v>1158</v>
      </c>
      <c r="C576" s="134">
        <v>5912</v>
      </c>
      <c r="D576" s="134" t="s">
        <v>1170</v>
      </c>
      <c r="E576" s="274" t="s">
        <v>99</v>
      </c>
      <c r="F576" s="135" t="s">
        <v>1175</v>
      </c>
    </row>
    <row r="577" spans="1:6" s="136" customFormat="1" ht="22.5" customHeight="1">
      <c r="A577" s="134" t="s">
        <v>75</v>
      </c>
      <c r="B577" s="134" t="s">
        <v>1158</v>
      </c>
      <c r="C577" s="134">
        <v>5909</v>
      </c>
      <c r="D577" s="134" t="s">
        <v>1170</v>
      </c>
      <c r="E577" s="274" t="s">
        <v>99</v>
      </c>
      <c r="F577" s="135" t="s">
        <v>1176</v>
      </c>
    </row>
    <row r="578" spans="1:6" s="136" customFormat="1" ht="22.5" customHeight="1">
      <c r="A578" s="134" t="s">
        <v>75</v>
      </c>
      <c r="B578" s="134" t="s">
        <v>1158</v>
      </c>
      <c r="C578" s="134">
        <v>5916</v>
      </c>
      <c r="D578" s="134" t="s">
        <v>1170</v>
      </c>
      <c r="E578" s="274" t="s">
        <v>99</v>
      </c>
      <c r="F578" s="135" t="s">
        <v>1177</v>
      </c>
    </row>
    <row r="579" spans="1:6" s="136" customFormat="1" ht="22.5" customHeight="1">
      <c r="A579" s="134" t="s">
        <v>75</v>
      </c>
      <c r="B579" s="134" t="s">
        <v>1158</v>
      </c>
      <c r="C579" s="134">
        <v>5913</v>
      </c>
      <c r="D579" s="134" t="s">
        <v>1170</v>
      </c>
      <c r="E579" s="274" t="s">
        <v>99</v>
      </c>
      <c r="F579" s="135" t="s">
        <v>1178</v>
      </c>
    </row>
    <row r="580" spans="1:6" s="136" customFormat="1" ht="22.5" customHeight="1">
      <c r="A580" s="134" t="s">
        <v>75</v>
      </c>
      <c r="B580" s="134" t="s">
        <v>1158</v>
      </c>
      <c r="C580" s="134">
        <v>5902</v>
      </c>
      <c r="D580" s="134" t="s">
        <v>1170</v>
      </c>
      <c r="E580" s="274" t="s">
        <v>99</v>
      </c>
      <c r="F580" s="135" t="s">
        <v>1179</v>
      </c>
    </row>
    <row r="581" spans="1:6" s="136" customFormat="1" ht="22.5" customHeight="1">
      <c r="A581" s="134" t="s">
        <v>75</v>
      </c>
      <c r="B581" s="134" t="s">
        <v>1158</v>
      </c>
      <c r="C581" s="134">
        <v>5908</v>
      </c>
      <c r="D581" s="134" t="s">
        <v>1170</v>
      </c>
      <c r="E581" s="274" t="s">
        <v>99</v>
      </c>
      <c r="F581" s="135" t="s">
        <v>1180</v>
      </c>
    </row>
    <row r="582" spans="1:6" s="136" customFormat="1" ht="22.5" customHeight="1">
      <c r="A582" s="134" t="s">
        <v>75</v>
      </c>
      <c r="B582" s="134" t="s">
        <v>1158</v>
      </c>
      <c r="C582" s="134">
        <v>5917</v>
      </c>
      <c r="D582" s="134" t="s">
        <v>1170</v>
      </c>
      <c r="E582" s="274" t="s">
        <v>99</v>
      </c>
      <c r="F582" s="135" t="s">
        <v>1181</v>
      </c>
    </row>
    <row r="583" spans="1:6" s="136" customFormat="1" ht="22.5" customHeight="1">
      <c r="A583" s="134" t="s">
        <v>75</v>
      </c>
      <c r="B583" s="134" t="s">
        <v>1158</v>
      </c>
      <c r="C583" s="134">
        <v>5903</v>
      </c>
      <c r="D583" s="134" t="s">
        <v>1170</v>
      </c>
      <c r="E583" s="274" t="s">
        <v>99</v>
      </c>
      <c r="F583" s="135" t="s">
        <v>1182</v>
      </c>
    </row>
    <row r="584" spans="1:6" s="136" customFormat="1" ht="22.5" customHeight="1">
      <c r="A584" s="134" t="s">
        <v>75</v>
      </c>
      <c r="B584" s="134" t="s">
        <v>1158</v>
      </c>
      <c r="C584" s="134">
        <v>5914</v>
      </c>
      <c r="D584" s="134" t="s">
        <v>1170</v>
      </c>
      <c r="E584" s="274" t="s">
        <v>99</v>
      </c>
      <c r="F584" s="135" t="s">
        <v>1183</v>
      </c>
    </row>
    <row r="585" spans="1:6" s="136" customFormat="1" ht="22.5" customHeight="1">
      <c r="A585" s="134" t="s">
        <v>75</v>
      </c>
      <c r="B585" s="134" t="s">
        <v>1158</v>
      </c>
      <c r="C585" s="140" t="s">
        <v>1184</v>
      </c>
      <c r="D585" s="134" t="s">
        <v>1170</v>
      </c>
      <c r="E585" s="274" t="s">
        <v>99</v>
      </c>
      <c r="F585" s="135" t="s">
        <v>1185</v>
      </c>
    </row>
    <row r="586" spans="1:6" s="136" customFormat="1" ht="22.5" customHeight="1">
      <c r="A586" s="134" t="s">
        <v>75</v>
      </c>
      <c r="B586" s="134" t="s">
        <v>1158</v>
      </c>
      <c r="C586" s="134">
        <v>5919</v>
      </c>
      <c r="D586" s="134" t="s">
        <v>1170</v>
      </c>
      <c r="E586" s="274" t="s">
        <v>99</v>
      </c>
      <c r="F586" s="135" t="s">
        <v>1186</v>
      </c>
    </row>
    <row r="587" spans="1:6" s="136" customFormat="1" ht="22.5" customHeight="1">
      <c r="A587" s="134" t="s">
        <v>75</v>
      </c>
      <c r="B587" s="134" t="s">
        <v>1158</v>
      </c>
      <c r="C587" s="134">
        <v>5907</v>
      </c>
      <c r="D587" s="134" t="s">
        <v>1170</v>
      </c>
      <c r="E587" s="274" t="s">
        <v>99</v>
      </c>
      <c r="F587" s="135" t="s">
        <v>1187</v>
      </c>
    </row>
    <row r="588" spans="1:6" s="136" customFormat="1" ht="22.5" customHeight="1">
      <c r="A588" s="134" t="s">
        <v>75</v>
      </c>
      <c r="B588" s="134" t="s">
        <v>1158</v>
      </c>
      <c r="C588" s="134">
        <v>5904</v>
      </c>
      <c r="D588" s="134" t="s">
        <v>1170</v>
      </c>
      <c r="E588" s="274" t="s">
        <v>99</v>
      </c>
      <c r="F588" s="135" t="s">
        <v>1188</v>
      </c>
    </row>
    <row r="589" spans="1:6" s="136" customFormat="1" ht="22.5" customHeight="1">
      <c r="A589" s="134" t="s">
        <v>75</v>
      </c>
      <c r="B589" s="134" t="s">
        <v>1158</v>
      </c>
      <c r="C589" s="134">
        <v>5906</v>
      </c>
      <c r="D589" s="134" t="s">
        <v>1170</v>
      </c>
      <c r="E589" s="274" t="s">
        <v>99</v>
      </c>
      <c r="F589" s="135" t="s">
        <v>1189</v>
      </c>
    </row>
    <row r="590" spans="1:6" s="136" customFormat="1" ht="22.5" customHeight="1">
      <c r="A590" s="134" t="s">
        <v>75</v>
      </c>
      <c r="B590" s="134" t="s">
        <v>1158</v>
      </c>
      <c r="C590" s="134">
        <v>5911</v>
      </c>
      <c r="D590" s="134" t="s">
        <v>1170</v>
      </c>
      <c r="E590" s="274" t="s">
        <v>99</v>
      </c>
      <c r="F590" s="135" t="s">
        <v>1190</v>
      </c>
    </row>
    <row r="591" spans="1:6" s="136" customFormat="1" ht="22.5" customHeight="1">
      <c r="A591" s="134" t="s">
        <v>75</v>
      </c>
      <c r="B591" s="134" t="s">
        <v>1158</v>
      </c>
      <c r="C591" s="134">
        <v>5920</v>
      </c>
      <c r="D591" s="134" t="s">
        <v>1170</v>
      </c>
      <c r="E591" s="274" t="s">
        <v>99</v>
      </c>
      <c r="F591" s="135" t="s">
        <v>1191</v>
      </c>
    </row>
    <row r="592" spans="1:6" s="136" customFormat="1" ht="22.5" customHeight="1">
      <c r="A592" s="134" t="s">
        <v>75</v>
      </c>
      <c r="B592" s="134" t="s">
        <v>1158</v>
      </c>
      <c r="C592" s="140" t="s">
        <v>1192</v>
      </c>
      <c r="D592" s="134" t="s">
        <v>1170</v>
      </c>
      <c r="E592" s="274" t="s">
        <v>99</v>
      </c>
      <c r="F592" s="135" t="s">
        <v>967</v>
      </c>
    </row>
    <row r="593" spans="1:6" s="136" customFormat="1" ht="22.5" customHeight="1">
      <c r="A593" s="134" t="s">
        <v>75</v>
      </c>
      <c r="B593" s="134" t="s">
        <v>1158</v>
      </c>
      <c r="C593" s="134">
        <v>5910</v>
      </c>
      <c r="D593" s="134" t="s">
        <v>1170</v>
      </c>
      <c r="E593" s="274" t="s">
        <v>99</v>
      </c>
      <c r="F593" s="135" t="s">
        <v>1193</v>
      </c>
    </row>
    <row r="594" spans="1:6" s="136" customFormat="1" ht="22.5" customHeight="1">
      <c r="A594" s="134" t="s">
        <v>75</v>
      </c>
      <c r="B594" s="134" t="s">
        <v>1158</v>
      </c>
      <c r="C594" s="134">
        <v>5918</v>
      </c>
      <c r="D594" s="134" t="s">
        <v>1170</v>
      </c>
      <c r="E594" s="274" t="s">
        <v>99</v>
      </c>
      <c r="F594" s="135" t="s">
        <v>1194</v>
      </c>
    </row>
    <row r="595" spans="1:6" s="136" customFormat="1" ht="22.5" customHeight="1">
      <c r="A595" s="134" t="s">
        <v>75</v>
      </c>
      <c r="B595" s="134" t="s">
        <v>1158</v>
      </c>
      <c r="C595" s="140" t="s">
        <v>1195</v>
      </c>
      <c r="D595" s="134" t="s">
        <v>1170</v>
      </c>
      <c r="E595" s="274" t="s">
        <v>99</v>
      </c>
      <c r="F595" s="135" t="s">
        <v>1196</v>
      </c>
    </row>
    <row r="596" spans="1:6" s="136" customFormat="1" ht="22.5" customHeight="1">
      <c r="A596" s="134" t="s">
        <v>75</v>
      </c>
      <c r="B596" s="134" t="s">
        <v>1158</v>
      </c>
      <c r="C596" s="140" t="s">
        <v>1197</v>
      </c>
      <c r="D596" s="134" t="s">
        <v>1170</v>
      </c>
      <c r="E596" s="274" t="s">
        <v>99</v>
      </c>
      <c r="F596" s="135" t="s">
        <v>1198</v>
      </c>
    </row>
    <row r="597" spans="1:6" s="136" customFormat="1" ht="22.5" customHeight="1">
      <c r="A597" s="134" t="s">
        <v>75</v>
      </c>
      <c r="B597" s="134" t="s">
        <v>1158</v>
      </c>
      <c r="C597" s="140" t="s">
        <v>1199</v>
      </c>
      <c r="D597" s="134" t="s">
        <v>1170</v>
      </c>
      <c r="E597" s="274" t="s">
        <v>99</v>
      </c>
      <c r="F597" s="135" t="s">
        <v>1200</v>
      </c>
    </row>
    <row r="598" spans="1:6" s="136" customFormat="1" ht="22.5" customHeight="1">
      <c r="A598" s="134" t="s">
        <v>75</v>
      </c>
      <c r="B598" s="134" t="s">
        <v>1158</v>
      </c>
      <c r="C598" s="140" t="s">
        <v>1201</v>
      </c>
      <c r="D598" s="134" t="s">
        <v>1170</v>
      </c>
      <c r="E598" s="274" t="s">
        <v>139</v>
      </c>
      <c r="F598" s="135" t="s">
        <v>1202</v>
      </c>
    </row>
    <row r="599" spans="1:6" s="136" customFormat="1" ht="22.5" customHeight="1">
      <c r="A599" s="134" t="s">
        <v>75</v>
      </c>
      <c r="B599" s="134" t="s">
        <v>1158</v>
      </c>
      <c r="C599" s="140" t="s">
        <v>1203</v>
      </c>
      <c r="D599" s="134" t="s">
        <v>1170</v>
      </c>
      <c r="E599" s="274" t="s">
        <v>139</v>
      </c>
      <c r="F599" s="135" t="s">
        <v>1204</v>
      </c>
    </row>
    <row r="600" spans="1:6" s="136" customFormat="1" ht="22.5" customHeight="1">
      <c r="A600" s="134" t="s">
        <v>75</v>
      </c>
      <c r="B600" s="134" t="s">
        <v>1158</v>
      </c>
      <c r="C600" s="140" t="s">
        <v>1205</v>
      </c>
      <c r="D600" s="134" t="s">
        <v>1170</v>
      </c>
      <c r="E600" s="274" t="s">
        <v>139</v>
      </c>
      <c r="F600" s="135" t="s">
        <v>1206</v>
      </c>
    </row>
    <row r="601" spans="1:6" s="136" customFormat="1" ht="22.5" customHeight="1">
      <c r="A601" s="134" t="s">
        <v>75</v>
      </c>
      <c r="B601" s="134" t="s">
        <v>1158</v>
      </c>
      <c r="C601" s="140" t="s">
        <v>1207</v>
      </c>
      <c r="D601" s="134" t="s">
        <v>1170</v>
      </c>
      <c r="E601" s="274" t="s">
        <v>139</v>
      </c>
      <c r="F601" s="135" t="s">
        <v>1208</v>
      </c>
    </row>
    <row r="602" spans="1:6" s="136" customFormat="1" ht="22.5" customHeight="1">
      <c r="A602" s="134" t="s">
        <v>75</v>
      </c>
      <c r="B602" s="134" t="s">
        <v>1158</v>
      </c>
      <c r="C602" s="140" t="s">
        <v>1209</v>
      </c>
      <c r="D602" s="134" t="s">
        <v>1170</v>
      </c>
      <c r="E602" s="274" t="s">
        <v>139</v>
      </c>
      <c r="F602" s="135" t="s">
        <v>1210</v>
      </c>
    </row>
    <row r="603" spans="1:6" s="136" customFormat="1" ht="22.5" customHeight="1">
      <c r="A603" s="134" t="s">
        <v>75</v>
      </c>
      <c r="B603" s="134" t="s">
        <v>1158</v>
      </c>
      <c r="C603" s="140" t="s">
        <v>1211</v>
      </c>
      <c r="D603" s="134" t="s">
        <v>1170</v>
      </c>
      <c r="E603" s="274" t="s">
        <v>139</v>
      </c>
      <c r="F603" s="135" t="s">
        <v>1212</v>
      </c>
    </row>
    <row r="604" spans="1:6" s="136" customFormat="1" ht="22.5" customHeight="1">
      <c r="A604" s="134" t="s">
        <v>75</v>
      </c>
      <c r="B604" s="134" t="s">
        <v>1158</v>
      </c>
      <c r="C604" s="140" t="s">
        <v>1213</v>
      </c>
      <c r="D604" s="134" t="s">
        <v>1170</v>
      </c>
      <c r="E604" s="274" t="s">
        <v>139</v>
      </c>
      <c r="F604" s="135" t="s">
        <v>1214</v>
      </c>
    </row>
    <row r="605" spans="1:6" s="136" customFormat="1" ht="22.5" customHeight="1">
      <c r="A605" s="134" t="s">
        <v>75</v>
      </c>
      <c r="B605" s="134" t="s">
        <v>1158</v>
      </c>
      <c r="C605" s="140" t="s">
        <v>1215</v>
      </c>
      <c r="D605" s="134" t="s">
        <v>1170</v>
      </c>
      <c r="E605" s="274" t="s">
        <v>139</v>
      </c>
      <c r="F605" s="135" t="s">
        <v>1216</v>
      </c>
    </row>
    <row r="606" spans="1:6" s="136" customFormat="1" ht="22.5" customHeight="1">
      <c r="A606" s="134" t="s">
        <v>75</v>
      </c>
      <c r="B606" s="134" t="s">
        <v>1158</v>
      </c>
      <c r="C606" s="140" t="s">
        <v>1217</v>
      </c>
      <c r="D606" s="134" t="s">
        <v>1170</v>
      </c>
      <c r="E606" s="274" t="s">
        <v>139</v>
      </c>
      <c r="F606" s="135" t="s">
        <v>1218</v>
      </c>
    </row>
    <row r="607" spans="1:6" s="136" customFormat="1" ht="22.5" customHeight="1">
      <c r="A607" s="134" t="s">
        <v>75</v>
      </c>
      <c r="B607" s="134" t="s">
        <v>1158</v>
      </c>
      <c r="C607" s="140" t="s">
        <v>1219</v>
      </c>
      <c r="D607" s="134" t="s">
        <v>1170</v>
      </c>
      <c r="E607" s="274" t="s">
        <v>139</v>
      </c>
      <c r="F607" s="135" t="s">
        <v>1220</v>
      </c>
    </row>
    <row r="608" spans="1:6" s="136" customFormat="1" ht="22.5" customHeight="1">
      <c r="A608" s="134" t="s">
        <v>75</v>
      </c>
      <c r="B608" s="134" t="s">
        <v>1158</v>
      </c>
      <c r="C608" s="140" t="s">
        <v>1221</v>
      </c>
      <c r="D608" s="134" t="s">
        <v>1170</v>
      </c>
      <c r="E608" s="274" t="s">
        <v>139</v>
      </c>
      <c r="F608" s="135" t="s">
        <v>1222</v>
      </c>
    </row>
    <row r="609" spans="1:6" s="136" customFormat="1" ht="22.5" customHeight="1">
      <c r="A609" s="134" t="s">
        <v>75</v>
      </c>
      <c r="B609" s="134" t="s">
        <v>1158</v>
      </c>
      <c r="C609" s="140" t="s">
        <v>1223</v>
      </c>
      <c r="D609" s="134" t="s">
        <v>1170</v>
      </c>
      <c r="E609" s="274" t="s">
        <v>255</v>
      </c>
      <c r="F609" s="135" t="s">
        <v>1224</v>
      </c>
    </row>
    <row r="610" spans="1:6" s="136" customFormat="1" ht="22.5" customHeight="1">
      <c r="A610" s="134" t="s">
        <v>75</v>
      </c>
      <c r="B610" s="134" t="s">
        <v>1158</v>
      </c>
      <c r="C610" s="140" t="s">
        <v>1225</v>
      </c>
      <c r="D610" s="134" t="s">
        <v>1170</v>
      </c>
      <c r="E610" s="274" t="s">
        <v>19</v>
      </c>
      <c r="F610" s="135" t="s">
        <v>1226</v>
      </c>
    </row>
    <row r="611" spans="1:6" s="136" customFormat="1" ht="22.5" customHeight="1">
      <c r="A611" s="134" t="s">
        <v>75</v>
      </c>
      <c r="B611" s="134" t="s">
        <v>1158</v>
      </c>
      <c r="C611" s="140" t="s">
        <v>1227</v>
      </c>
      <c r="D611" s="134" t="s">
        <v>1170</v>
      </c>
      <c r="E611" s="274" t="s">
        <v>19</v>
      </c>
      <c r="F611" s="135" t="s">
        <v>1228</v>
      </c>
    </row>
    <row r="612" spans="1:6" s="136" customFormat="1" ht="22.5" customHeight="1">
      <c r="A612" s="134" t="s">
        <v>75</v>
      </c>
      <c r="B612" s="134" t="s">
        <v>1158</v>
      </c>
      <c r="C612" s="140" t="s">
        <v>1229</v>
      </c>
      <c r="D612" s="134" t="s">
        <v>1170</v>
      </c>
      <c r="E612" s="274" t="s">
        <v>19</v>
      </c>
      <c r="F612" s="135" t="s">
        <v>1230</v>
      </c>
    </row>
    <row r="613" spans="1:6" s="136" customFormat="1" ht="22.5" customHeight="1">
      <c r="A613" s="134" t="s">
        <v>75</v>
      </c>
      <c r="B613" s="134" t="s">
        <v>1158</v>
      </c>
      <c r="C613" s="140" t="s">
        <v>1231</v>
      </c>
      <c r="D613" s="134" t="s">
        <v>1170</v>
      </c>
      <c r="E613" s="274" t="s">
        <v>19</v>
      </c>
      <c r="F613" s="135" t="s">
        <v>1232</v>
      </c>
    </row>
    <row r="614" spans="1:6" s="136" customFormat="1" ht="22.5" customHeight="1">
      <c r="A614" s="134" t="s">
        <v>75</v>
      </c>
      <c r="B614" s="134" t="s">
        <v>1158</v>
      </c>
      <c r="C614" s="140" t="s">
        <v>1233</v>
      </c>
      <c r="D614" s="134" t="s">
        <v>1234</v>
      </c>
      <c r="E614" s="274" t="s">
        <v>99</v>
      </c>
      <c r="F614" s="135" t="s">
        <v>1235</v>
      </c>
    </row>
    <row r="615" spans="1:6" s="136" customFormat="1" ht="22.5" customHeight="1">
      <c r="A615" s="134" t="s">
        <v>75</v>
      </c>
      <c r="B615" s="134" t="s">
        <v>1158</v>
      </c>
      <c r="C615" s="140" t="s">
        <v>1236</v>
      </c>
      <c r="D615" s="134" t="s">
        <v>1234</v>
      </c>
      <c r="E615" s="274" t="s">
        <v>99</v>
      </c>
      <c r="F615" s="135" t="s">
        <v>1237</v>
      </c>
    </row>
    <row r="616" spans="1:6" s="136" customFormat="1" ht="22.5" customHeight="1">
      <c r="A616" s="134" t="s">
        <v>75</v>
      </c>
      <c r="B616" s="134" t="s">
        <v>1158</v>
      </c>
      <c r="C616" s="140" t="s">
        <v>1238</v>
      </c>
      <c r="D616" s="134" t="s">
        <v>1234</v>
      </c>
      <c r="E616" s="274" t="s">
        <v>139</v>
      </c>
      <c r="F616" s="135" t="s">
        <v>1239</v>
      </c>
    </row>
    <row r="617" spans="1:6" s="136" customFormat="1" ht="22.5" customHeight="1">
      <c r="A617" s="134" t="s">
        <v>75</v>
      </c>
      <c r="B617" s="134" t="s">
        <v>1158</v>
      </c>
      <c r="C617" s="140" t="s">
        <v>1236</v>
      </c>
      <c r="D617" s="134" t="s">
        <v>1234</v>
      </c>
      <c r="E617" s="274" t="s">
        <v>139</v>
      </c>
      <c r="F617" s="135" t="s">
        <v>1240</v>
      </c>
    </row>
    <row r="618" spans="1:6" s="136" customFormat="1" ht="22.5" customHeight="1">
      <c r="A618" s="134" t="s">
        <v>75</v>
      </c>
      <c r="B618" s="134" t="s">
        <v>1158</v>
      </c>
      <c r="C618" s="140" t="s">
        <v>1241</v>
      </c>
      <c r="D618" s="134" t="s">
        <v>1242</v>
      </c>
      <c r="E618" s="274" t="s">
        <v>99</v>
      </c>
      <c r="F618" s="135" t="s">
        <v>1243</v>
      </c>
    </row>
    <row r="619" spans="1:6" s="136" customFormat="1" ht="22.5" customHeight="1">
      <c r="A619" s="134" t="s">
        <v>75</v>
      </c>
      <c r="B619" s="134" t="s">
        <v>1158</v>
      </c>
      <c r="C619" s="140" t="s">
        <v>1244</v>
      </c>
      <c r="D619" s="134" t="s">
        <v>1242</v>
      </c>
      <c r="E619" s="274" t="s">
        <v>139</v>
      </c>
      <c r="F619" s="135" t="s">
        <v>1245</v>
      </c>
    </row>
    <row r="620" spans="1:6" s="136" customFormat="1" ht="22.5" customHeight="1">
      <c r="A620" s="134" t="s">
        <v>75</v>
      </c>
      <c r="B620" s="134" t="s">
        <v>1158</v>
      </c>
      <c r="C620" s="140" t="s">
        <v>1246</v>
      </c>
      <c r="D620" s="134" t="s">
        <v>1247</v>
      </c>
      <c r="E620" s="274" t="s">
        <v>99</v>
      </c>
      <c r="F620" s="135" t="s">
        <v>1248</v>
      </c>
    </row>
    <row r="621" spans="1:6" s="136" customFormat="1" ht="22.5" customHeight="1">
      <c r="A621" s="134" t="s">
        <v>75</v>
      </c>
      <c r="B621" s="134" t="s">
        <v>1158</v>
      </c>
      <c r="C621" s="140" t="s">
        <v>1246</v>
      </c>
      <c r="D621" s="134" t="s">
        <v>1247</v>
      </c>
      <c r="E621" s="274" t="s">
        <v>99</v>
      </c>
      <c r="F621" s="135" t="s">
        <v>1249</v>
      </c>
    </row>
    <row r="622" spans="1:6" s="136" customFormat="1" ht="22.5" customHeight="1">
      <c r="A622" s="134" t="s">
        <v>75</v>
      </c>
      <c r="B622" s="134" t="s">
        <v>1158</v>
      </c>
      <c r="C622" s="140" t="s">
        <v>1250</v>
      </c>
      <c r="D622" s="134" t="s">
        <v>1247</v>
      </c>
      <c r="E622" s="274" t="s">
        <v>99</v>
      </c>
      <c r="F622" s="135" t="s">
        <v>1251</v>
      </c>
    </row>
    <row r="623" spans="1:6" s="136" customFormat="1" ht="22.5" customHeight="1">
      <c r="A623" s="134" t="s">
        <v>75</v>
      </c>
      <c r="B623" s="134" t="s">
        <v>1158</v>
      </c>
      <c r="C623" s="140" t="s">
        <v>1252</v>
      </c>
      <c r="D623" s="134" t="s">
        <v>1247</v>
      </c>
      <c r="E623" s="274" t="s">
        <v>139</v>
      </c>
      <c r="F623" s="135" t="s">
        <v>1253</v>
      </c>
    </row>
    <row r="624" spans="1:6" s="136" customFormat="1" ht="22.5" customHeight="1">
      <c r="A624" s="134" t="s">
        <v>75</v>
      </c>
      <c r="B624" s="134" t="s">
        <v>1158</v>
      </c>
      <c r="C624" s="140" t="s">
        <v>1254</v>
      </c>
      <c r="D624" s="134" t="s">
        <v>1247</v>
      </c>
      <c r="E624" s="274" t="s">
        <v>19</v>
      </c>
      <c r="F624" s="135" t="s">
        <v>1255</v>
      </c>
    </row>
    <row r="625" spans="1:6" s="136" customFormat="1" ht="22.5" customHeight="1">
      <c r="A625" s="134" t="s">
        <v>75</v>
      </c>
      <c r="B625" s="134" t="s">
        <v>1158</v>
      </c>
      <c r="C625" s="140" t="s">
        <v>1256</v>
      </c>
      <c r="D625" s="134" t="s">
        <v>1257</v>
      </c>
      <c r="E625" s="274" t="s">
        <v>99</v>
      </c>
      <c r="F625" s="135" t="s">
        <v>1258</v>
      </c>
    </row>
    <row r="626" spans="1:6" s="136" customFormat="1" ht="22.5" customHeight="1">
      <c r="A626" s="134" t="s">
        <v>75</v>
      </c>
      <c r="B626" s="134" t="s">
        <v>1158</v>
      </c>
      <c r="C626" s="140" t="s">
        <v>1259</v>
      </c>
      <c r="D626" s="134" t="s">
        <v>1257</v>
      </c>
      <c r="E626" s="274" t="s">
        <v>99</v>
      </c>
      <c r="F626" s="135" t="s">
        <v>1260</v>
      </c>
    </row>
    <row r="627" spans="1:6" s="136" customFormat="1" ht="22.5" customHeight="1">
      <c r="A627" s="134" t="s">
        <v>75</v>
      </c>
      <c r="B627" s="134" t="s">
        <v>1158</v>
      </c>
      <c r="C627" s="140" t="s">
        <v>1261</v>
      </c>
      <c r="D627" s="134" t="s">
        <v>1257</v>
      </c>
      <c r="E627" s="274" t="s">
        <v>139</v>
      </c>
      <c r="F627" s="135" t="s">
        <v>1262</v>
      </c>
    </row>
    <row r="628" spans="1:6" s="136" customFormat="1" ht="22.5" customHeight="1">
      <c r="A628" s="134" t="s">
        <v>75</v>
      </c>
      <c r="B628" s="134" t="s">
        <v>1158</v>
      </c>
      <c r="C628" s="140" t="s">
        <v>1263</v>
      </c>
      <c r="D628" s="134" t="s">
        <v>1257</v>
      </c>
      <c r="E628" s="274" t="s">
        <v>19</v>
      </c>
      <c r="F628" s="135" t="s">
        <v>1264</v>
      </c>
    </row>
    <row r="629" spans="1:6" s="136" customFormat="1" ht="22.5" customHeight="1">
      <c r="A629" s="134" t="s">
        <v>75</v>
      </c>
      <c r="B629" s="134" t="s">
        <v>1158</v>
      </c>
      <c r="C629" s="140" t="s">
        <v>1265</v>
      </c>
      <c r="D629" s="134" t="s">
        <v>1266</v>
      </c>
      <c r="E629" s="274" t="s">
        <v>99</v>
      </c>
      <c r="F629" s="135" t="s">
        <v>1267</v>
      </c>
    </row>
    <row r="630" spans="1:6" s="136" customFormat="1" ht="22.5" customHeight="1">
      <c r="A630" s="134" t="s">
        <v>75</v>
      </c>
      <c r="B630" s="134" t="s">
        <v>1158</v>
      </c>
      <c r="C630" s="140" t="s">
        <v>1268</v>
      </c>
      <c r="D630" s="134" t="s">
        <v>1266</v>
      </c>
      <c r="E630" s="274" t="s">
        <v>99</v>
      </c>
      <c r="F630" s="135" t="s">
        <v>1269</v>
      </c>
    </row>
    <row r="631" spans="1:6" s="136" customFormat="1" ht="22.5" customHeight="1">
      <c r="A631" s="134" t="s">
        <v>75</v>
      </c>
      <c r="B631" s="134" t="s">
        <v>1158</v>
      </c>
      <c r="C631" s="140" t="s">
        <v>1270</v>
      </c>
      <c r="D631" s="134" t="s">
        <v>1266</v>
      </c>
      <c r="E631" s="274" t="s">
        <v>99</v>
      </c>
      <c r="F631" s="135" t="s">
        <v>1271</v>
      </c>
    </row>
    <row r="632" spans="1:6" s="136" customFormat="1" ht="22.5" customHeight="1">
      <c r="A632" s="134" t="s">
        <v>75</v>
      </c>
      <c r="B632" s="134" t="s">
        <v>1158</v>
      </c>
      <c r="C632" s="140" t="s">
        <v>1272</v>
      </c>
      <c r="D632" s="134" t="s">
        <v>1266</v>
      </c>
      <c r="E632" s="274" t="s">
        <v>139</v>
      </c>
      <c r="F632" s="135" t="s">
        <v>1273</v>
      </c>
    </row>
    <row r="633" spans="1:6" s="136" customFormat="1" ht="22.5" customHeight="1">
      <c r="A633" s="134" t="s">
        <v>75</v>
      </c>
      <c r="B633" s="134" t="s">
        <v>1158</v>
      </c>
      <c r="C633" s="140" t="s">
        <v>1274</v>
      </c>
      <c r="D633" s="134" t="s">
        <v>1275</v>
      </c>
      <c r="E633" s="274" t="s">
        <v>99</v>
      </c>
      <c r="F633" s="135" t="s">
        <v>1276</v>
      </c>
    </row>
    <row r="634" spans="1:6" s="136" customFormat="1" ht="22.5" customHeight="1">
      <c r="A634" s="134" t="s">
        <v>75</v>
      </c>
      <c r="B634" s="134" t="s">
        <v>1158</v>
      </c>
      <c r="C634" s="140" t="s">
        <v>1277</v>
      </c>
      <c r="D634" s="134" t="s">
        <v>1275</v>
      </c>
      <c r="E634" s="274" t="s">
        <v>99</v>
      </c>
      <c r="F634" s="135" t="s">
        <v>1278</v>
      </c>
    </row>
    <row r="635" spans="1:6" s="136" customFormat="1" ht="22.5" customHeight="1">
      <c r="A635" s="134" t="s">
        <v>75</v>
      </c>
      <c r="B635" s="134" t="s">
        <v>1158</v>
      </c>
      <c r="C635" s="140" t="s">
        <v>1279</v>
      </c>
      <c r="D635" s="134" t="s">
        <v>1275</v>
      </c>
      <c r="E635" s="274" t="s">
        <v>99</v>
      </c>
      <c r="F635" s="135" t="s">
        <v>1280</v>
      </c>
    </row>
    <row r="636" spans="1:6" s="136" customFormat="1" ht="22.5" customHeight="1">
      <c r="A636" s="134" t="s">
        <v>75</v>
      </c>
      <c r="B636" s="134" t="s">
        <v>1158</v>
      </c>
      <c r="C636" s="140" t="s">
        <v>1281</v>
      </c>
      <c r="D636" s="134" t="s">
        <v>1275</v>
      </c>
      <c r="E636" s="274" t="s">
        <v>99</v>
      </c>
      <c r="F636" s="135" t="s">
        <v>1282</v>
      </c>
    </row>
    <row r="637" spans="1:6" s="136" customFormat="1" ht="22.5" customHeight="1">
      <c r="A637" s="134" t="s">
        <v>75</v>
      </c>
      <c r="B637" s="134" t="s">
        <v>1158</v>
      </c>
      <c r="C637" s="140" t="s">
        <v>1283</v>
      </c>
      <c r="D637" s="134" t="s">
        <v>1275</v>
      </c>
      <c r="E637" s="274" t="s">
        <v>99</v>
      </c>
      <c r="F637" s="135" t="s">
        <v>1284</v>
      </c>
    </row>
    <row r="638" spans="1:6" s="136" customFormat="1" ht="22.5" customHeight="1">
      <c r="A638" s="134" t="s">
        <v>75</v>
      </c>
      <c r="B638" s="134" t="s">
        <v>1158</v>
      </c>
      <c r="C638" s="140" t="s">
        <v>1285</v>
      </c>
      <c r="D638" s="134" t="s">
        <v>1275</v>
      </c>
      <c r="E638" s="274" t="s">
        <v>99</v>
      </c>
      <c r="F638" s="135" t="s">
        <v>1286</v>
      </c>
    </row>
    <row r="639" spans="1:6" s="136" customFormat="1" ht="22.5" customHeight="1">
      <c r="A639" s="134" t="s">
        <v>75</v>
      </c>
      <c r="B639" s="134" t="s">
        <v>1158</v>
      </c>
      <c r="C639" s="140" t="s">
        <v>1287</v>
      </c>
      <c r="D639" s="134" t="s">
        <v>1275</v>
      </c>
      <c r="E639" s="274" t="s">
        <v>139</v>
      </c>
      <c r="F639" s="135" t="s">
        <v>1288</v>
      </c>
    </row>
    <row r="640" spans="1:6" s="136" customFormat="1" ht="22.5" customHeight="1">
      <c r="A640" s="134" t="s">
        <v>75</v>
      </c>
      <c r="B640" s="134" t="s">
        <v>1158</v>
      </c>
      <c r="C640" s="140" t="s">
        <v>1289</v>
      </c>
      <c r="D640" s="134" t="s">
        <v>1275</v>
      </c>
      <c r="E640" s="274" t="s">
        <v>139</v>
      </c>
      <c r="F640" s="135" t="s">
        <v>1290</v>
      </c>
    </row>
    <row r="641" spans="1:6" s="136" customFormat="1" ht="22.5" customHeight="1">
      <c r="A641" s="134" t="s">
        <v>75</v>
      </c>
      <c r="B641" s="134" t="s">
        <v>1158</v>
      </c>
      <c r="C641" s="140" t="s">
        <v>1291</v>
      </c>
      <c r="D641" s="134" t="s">
        <v>1275</v>
      </c>
      <c r="E641" s="274" t="s">
        <v>139</v>
      </c>
      <c r="F641" s="135" t="s">
        <v>1292</v>
      </c>
    </row>
    <row r="642" spans="1:6" s="136" customFormat="1" ht="22.5" customHeight="1">
      <c r="A642" s="134" t="s">
        <v>75</v>
      </c>
      <c r="B642" s="134" t="s">
        <v>1158</v>
      </c>
      <c r="C642" s="141" t="s">
        <v>1293</v>
      </c>
      <c r="D642" s="134" t="s">
        <v>1294</v>
      </c>
      <c r="E642" s="274" t="s">
        <v>99</v>
      </c>
      <c r="F642" s="135" t="s">
        <v>1295</v>
      </c>
    </row>
    <row r="643" spans="1:6" s="136" customFormat="1" ht="22.5" customHeight="1">
      <c r="A643" s="134" t="s">
        <v>75</v>
      </c>
      <c r="B643" s="134" t="s">
        <v>1158</v>
      </c>
      <c r="C643" s="141" t="s">
        <v>1296</v>
      </c>
      <c r="D643" s="134" t="s">
        <v>1294</v>
      </c>
      <c r="E643" s="274" t="s">
        <v>99</v>
      </c>
      <c r="F643" s="135" t="s">
        <v>1297</v>
      </c>
    </row>
    <row r="644" spans="1:6" s="136" customFormat="1" ht="22.5" customHeight="1">
      <c r="A644" s="134" t="s">
        <v>75</v>
      </c>
      <c r="B644" s="134" t="s">
        <v>1158</v>
      </c>
      <c r="C644" s="141" t="s">
        <v>1298</v>
      </c>
      <c r="D644" s="134" t="s">
        <v>1294</v>
      </c>
      <c r="E644" s="274" t="s">
        <v>99</v>
      </c>
      <c r="F644" s="135" t="s">
        <v>1299</v>
      </c>
    </row>
    <row r="645" spans="1:6" s="136" customFormat="1" ht="22.5" customHeight="1">
      <c r="A645" s="134" t="s">
        <v>75</v>
      </c>
      <c r="B645" s="134" t="s">
        <v>1158</v>
      </c>
      <c r="C645" s="141" t="s">
        <v>1300</v>
      </c>
      <c r="D645" s="134" t="s">
        <v>1294</v>
      </c>
      <c r="E645" s="274" t="s">
        <v>139</v>
      </c>
      <c r="F645" s="135" t="s">
        <v>1301</v>
      </c>
    </row>
    <row r="646" spans="1:6" s="136" customFormat="1" ht="22.5" customHeight="1">
      <c r="A646" s="134" t="s">
        <v>77</v>
      </c>
      <c r="B646" s="134">
        <v>201</v>
      </c>
      <c r="C646" s="134" t="s">
        <v>1302</v>
      </c>
      <c r="D646" s="134" t="s">
        <v>1303</v>
      </c>
      <c r="E646" s="274" t="s">
        <v>99</v>
      </c>
      <c r="F646" s="135" t="s">
        <v>1023</v>
      </c>
    </row>
    <row r="647" spans="1:6" s="136" customFormat="1" ht="22.5" customHeight="1">
      <c r="A647" s="134" t="s">
        <v>77</v>
      </c>
      <c r="B647" s="134">
        <v>201</v>
      </c>
      <c r="C647" s="134" t="s">
        <v>1304</v>
      </c>
      <c r="D647" s="134" t="s">
        <v>1303</v>
      </c>
      <c r="E647" s="274" t="s">
        <v>99</v>
      </c>
      <c r="F647" s="135" t="s">
        <v>1305</v>
      </c>
    </row>
    <row r="648" spans="1:6" s="136" customFormat="1" ht="22.5" customHeight="1">
      <c r="A648" s="134" t="s">
        <v>77</v>
      </c>
      <c r="B648" s="134">
        <v>201</v>
      </c>
      <c r="C648" s="134" t="s">
        <v>1306</v>
      </c>
      <c r="D648" s="134" t="s">
        <v>1303</v>
      </c>
      <c r="E648" s="274" t="s">
        <v>99</v>
      </c>
      <c r="F648" s="135" t="s">
        <v>1307</v>
      </c>
    </row>
    <row r="649" spans="1:6" s="136" customFormat="1" ht="22.5" customHeight="1">
      <c r="A649" s="134" t="s">
        <v>77</v>
      </c>
      <c r="B649" s="134">
        <v>201</v>
      </c>
      <c r="C649" s="134" t="s">
        <v>1308</v>
      </c>
      <c r="D649" s="134" t="s">
        <v>1303</v>
      </c>
      <c r="E649" s="274" t="s">
        <v>99</v>
      </c>
      <c r="F649" s="135" t="s">
        <v>1309</v>
      </c>
    </row>
    <row r="650" spans="1:6" s="136" customFormat="1" ht="22.5" customHeight="1">
      <c r="A650" s="134" t="s">
        <v>77</v>
      </c>
      <c r="B650" s="134">
        <v>201</v>
      </c>
      <c r="C650" s="134" t="s">
        <v>1310</v>
      </c>
      <c r="D650" s="134" t="s">
        <v>1303</v>
      </c>
      <c r="E650" s="274" t="s">
        <v>139</v>
      </c>
      <c r="F650" s="135" t="s">
        <v>1311</v>
      </c>
    </row>
    <row r="651" spans="1:6" s="136" customFormat="1" ht="22.5" customHeight="1">
      <c r="A651" s="134" t="s">
        <v>77</v>
      </c>
      <c r="B651" s="134">
        <v>201</v>
      </c>
      <c r="C651" s="134" t="s">
        <v>1312</v>
      </c>
      <c r="D651" s="134" t="s">
        <v>1303</v>
      </c>
      <c r="E651" s="274" t="s">
        <v>139</v>
      </c>
      <c r="F651" s="135" t="s">
        <v>1313</v>
      </c>
    </row>
    <row r="652" spans="1:6" s="136" customFormat="1" ht="22.5" customHeight="1">
      <c r="A652" s="134" t="s">
        <v>77</v>
      </c>
      <c r="B652" s="134">
        <v>202</v>
      </c>
      <c r="C652" s="134" t="s">
        <v>1314</v>
      </c>
      <c r="D652" s="134" t="s">
        <v>1315</v>
      </c>
      <c r="E652" s="274" t="s">
        <v>99</v>
      </c>
      <c r="F652" s="135" t="s">
        <v>1316</v>
      </c>
    </row>
    <row r="653" spans="1:6" s="136" customFormat="1" ht="22.5" customHeight="1">
      <c r="A653" s="134" t="s">
        <v>77</v>
      </c>
      <c r="B653" s="134">
        <v>202</v>
      </c>
      <c r="C653" s="134" t="s">
        <v>1317</v>
      </c>
      <c r="D653" s="134" t="s">
        <v>1315</v>
      </c>
      <c r="E653" s="274" t="s">
        <v>99</v>
      </c>
      <c r="F653" s="135" t="s">
        <v>1318</v>
      </c>
    </row>
    <row r="654" spans="1:6" s="136" customFormat="1" ht="22.5" customHeight="1">
      <c r="A654" s="134" t="s">
        <v>77</v>
      </c>
      <c r="B654" s="134">
        <v>201</v>
      </c>
      <c r="C654" s="134" t="s">
        <v>1319</v>
      </c>
      <c r="D654" s="134" t="s">
        <v>1315</v>
      </c>
      <c r="E654" s="274" t="s">
        <v>99</v>
      </c>
      <c r="F654" s="135" t="s">
        <v>1320</v>
      </c>
    </row>
    <row r="655" spans="1:6" s="136" customFormat="1" ht="22.5" customHeight="1">
      <c r="A655" s="134" t="s">
        <v>77</v>
      </c>
      <c r="B655" s="134">
        <v>202</v>
      </c>
      <c r="C655" s="134" t="s">
        <v>1321</v>
      </c>
      <c r="D655" s="134" t="s">
        <v>1315</v>
      </c>
      <c r="E655" s="274" t="s">
        <v>99</v>
      </c>
      <c r="F655" s="135" t="s">
        <v>1322</v>
      </c>
    </row>
    <row r="656" spans="1:6" s="136" customFormat="1" ht="22.5" customHeight="1">
      <c r="A656" s="134" t="s">
        <v>77</v>
      </c>
      <c r="B656" s="134">
        <v>202</v>
      </c>
      <c r="C656" s="134" t="s">
        <v>1323</v>
      </c>
      <c r="D656" s="134" t="s">
        <v>1315</v>
      </c>
      <c r="E656" s="274" t="s">
        <v>99</v>
      </c>
      <c r="F656" s="135" t="s">
        <v>1324</v>
      </c>
    </row>
    <row r="657" spans="1:6" s="136" customFormat="1" ht="22.5" customHeight="1">
      <c r="A657" s="134" t="s">
        <v>77</v>
      </c>
      <c r="B657" s="134">
        <v>202</v>
      </c>
      <c r="C657" s="134" t="s">
        <v>1325</v>
      </c>
      <c r="D657" s="134" t="s">
        <v>1315</v>
      </c>
      <c r="E657" s="274" t="s">
        <v>99</v>
      </c>
      <c r="F657" s="135" t="s">
        <v>1326</v>
      </c>
    </row>
    <row r="658" spans="1:6" s="136" customFormat="1" ht="22.5" customHeight="1">
      <c r="A658" s="134" t="s">
        <v>77</v>
      </c>
      <c r="B658" s="134">
        <v>202</v>
      </c>
      <c r="C658" s="134" t="s">
        <v>1327</v>
      </c>
      <c r="D658" s="134" t="s">
        <v>1315</v>
      </c>
      <c r="E658" s="274" t="s">
        <v>99</v>
      </c>
      <c r="F658" s="135" t="s">
        <v>1328</v>
      </c>
    </row>
    <row r="659" spans="1:6" s="136" customFormat="1" ht="22.5" customHeight="1">
      <c r="A659" s="134" t="s">
        <v>77</v>
      </c>
      <c r="B659" s="134">
        <v>202</v>
      </c>
      <c r="C659" s="134" t="s">
        <v>1329</v>
      </c>
      <c r="D659" s="134" t="s">
        <v>1315</v>
      </c>
      <c r="E659" s="274" t="s">
        <v>99</v>
      </c>
      <c r="F659" s="135" t="s">
        <v>1330</v>
      </c>
    </row>
    <row r="660" spans="1:6" s="136" customFormat="1" ht="22.5" customHeight="1">
      <c r="A660" s="134" t="s">
        <v>77</v>
      </c>
      <c r="B660" s="134">
        <v>202</v>
      </c>
      <c r="C660" s="134" t="s">
        <v>1331</v>
      </c>
      <c r="D660" s="134" t="s">
        <v>1315</v>
      </c>
      <c r="E660" s="274" t="s">
        <v>99</v>
      </c>
      <c r="F660" s="135" t="s">
        <v>1332</v>
      </c>
    </row>
    <row r="661" spans="1:6" s="136" customFormat="1" ht="22.5" customHeight="1">
      <c r="A661" s="134" t="s">
        <v>77</v>
      </c>
      <c r="B661" s="134">
        <v>202</v>
      </c>
      <c r="C661" s="134" t="s">
        <v>1333</v>
      </c>
      <c r="D661" s="134" t="s">
        <v>1315</v>
      </c>
      <c r="E661" s="274" t="s">
        <v>99</v>
      </c>
      <c r="F661" s="135" t="s">
        <v>1334</v>
      </c>
    </row>
    <row r="662" spans="1:6" s="136" customFormat="1" ht="22.5" customHeight="1">
      <c r="A662" s="134" t="s">
        <v>77</v>
      </c>
      <c r="B662" s="134">
        <v>202</v>
      </c>
      <c r="C662" s="134" t="s">
        <v>1335</v>
      </c>
      <c r="D662" s="134" t="s">
        <v>1315</v>
      </c>
      <c r="E662" s="274" t="s">
        <v>99</v>
      </c>
      <c r="F662" s="135" t="s">
        <v>1336</v>
      </c>
    </row>
    <row r="663" spans="1:6" s="136" customFormat="1" ht="22.5" customHeight="1">
      <c r="A663" s="134" t="s">
        <v>77</v>
      </c>
      <c r="B663" s="134">
        <v>202</v>
      </c>
      <c r="C663" s="134" t="s">
        <v>1337</v>
      </c>
      <c r="D663" s="134" t="s">
        <v>1315</v>
      </c>
      <c r="E663" s="274" t="s">
        <v>99</v>
      </c>
      <c r="F663" s="135" t="s">
        <v>1338</v>
      </c>
    </row>
    <row r="664" spans="1:6" s="136" customFormat="1" ht="22.5" customHeight="1">
      <c r="A664" s="134" t="s">
        <v>77</v>
      </c>
      <c r="B664" s="134">
        <v>202</v>
      </c>
      <c r="C664" s="134" t="s">
        <v>1339</v>
      </c>
      <c r="D664" s="134" t="s">
        <v>1315</v>
      </c>
      <c r="E664" s="274" t="s">
        <v>99</v>
      </c>
      <c r="F664" s="135" t="s">
        <v>1340</v>
      </c>
    </row>
    <row r="665" spans="1:6" s="136" customFormat="1" ht="22.5" customHeight="1">
      <c r="A665" s="134" t="s">
        <v>77</v>
      </c>
      <c r="B665" s="134">
        <v>202</v>
      </c>
      <c r="C665" s="134" t="s">
        <v>1341</v>
      </c>
      <c r="D665" s="134" t="s">
        <v>1315</v>
      </c>
      <c r="E665" s="274" t="s">
        <v>99</v>
      </c>
      <c r="F665" s="135" t="s">
        <v>1342</v>
      </c>
    </row>
    <row r="666" spans="1:6" s="136" customFormat="1" ht="22.5" customHeight="1">
      <c r="A666" s="134" t="s">
        <v>77</v>
      </c>
      <c r="B666" s="134">
        <v>202</v>
      </c>
      <c r="C666" s="134" t="s">
        <v>1343</v>
      </c>
      <c r="D666" s="134" t="s">
        <v>1315</v>
      </c>
      <c r="E666" s="274" t="s">
        <v>99</v>
      </c>
      <c r="F666" s="135" t="s">
        <v>1344</v>
      </c>
    </row>
    <row r="667" spans="1:6" s="136" customFormat="1" ht="22.5" customHeight="1">
      <c r="A667" s="134" t="s">
        <v>77</v>
      </c>
      <c r="B667" s="134">
        <v>202</v>
      </c>
      <c r="C667" s="134" t="s">
        <v>1345</v>
      </c>
      <c r="D667" s="134" t="s">
        <v>1315</v>
      </c>
      <c r="E667" s="274" t="s">
        <v>99</v>
      </c>
      <c r="F667" s="135" t="s">
        <v>1346</v>
      </c>
    </row>
    <row r="668" spans="1:6" s="136" customFormat="1" ht="22.5" customHeight="1">
      <c r="A668" s="134" t="s">
        <v>77</v>
      </c>
      <c r="B668" s="134">
        <v>202</v>
      </c>
      <c r="C668" s="134" t="s">
        <v>1347</v>
      </c>
      <c r="D668" s="134" t="s">
        <v>1315</v>
      </c>
      <c r="E668" s="274" t="s">
        <v>99</v>
      </c>
      <c r="F668" s="135" t="s">
        <v>1348</v>
      </c>
    </row>
    <row r="669" spans="1:6" s="136" customFormat="1" ht="22.5" customHeight="1">
      <c r="A669" s="134" t="s">
        <v>77</v>
      </c>
      <c r="B669" s="134">
        <v>201</v>
      </c>
      <c r="C669" s="134" t="s">
        <v>1349</v>
      </c>
      <c r="D669" s="134" t="s">
        <v>1315</v>
      </c>
      <c r="E669" s="274" t="s">
        <v>139</v>
      </c>
      <c r="F669" s="135" t="s">
        <v>1350</v>
      </c>
    </row>
    <row r="670" spans="1:6" s="136" customFormat="1" ht="22.5" customHeight="1">
      <c r="A670" s="134" t="s">
        <v>77</v>
      </c>
      <c r="B670" s="134">
        <v>201</v>
      </c>
      <c r="C670" s="134" t="s">
        <v>1351</v>
      </c>
      <c r="D670" s="134" t="s">
        <v>1315</v>
      </c>
      <c r="E670" s="274" t="s">
        <v>139</v>
      </c>
      <c r="F670" s="135" t="s">
        <v>1352</v>
      </c>
    </row>
    <row r="671" spans="1:6" s="136" customFormat="1" ht="22.5" customHeight="1">
      <c r="A671" s="134" t="s">
        <v>77</v>
      </c>
      <c r="B671" s="134">
        <v>202</v>
      </c>
      <c r="C671" s="134" t="s">
        <v>1353</v>
      </c>
      <c r="D671" s="134" t="s">
        <v>1315</v>
      </c>
      <c r="E671" s="274" t="s">
        <v>139</v>
      </c>
      <c r="F671" s="135" t="s">
        <v>1354</v>
      </c>
    </row>
    <row r="672" spans="1:6" s="136" customFormat="1" ht="22.5" customHeight="1">
      <c r="A672" s="134" t="s">
        <v>77</v>
      </c>
      <c r="B672" s="134">
        <v>202</v>
      </c>
      <c r="C672" s="134" t="s">
        <v>1355</v>
      </c>
      <c r="D672" s="134" t="s">
        <v>1315</v>
      </c>
      <c r="E672" s="274" t="s">
        <v>139</v>
      </c>
      <c r="F672" s="135" t="s">
        <v>1356</v>
      </c>
    </row>
    <row r="673" spans="1:6" s="136" customFormat="1" ht="22.5" customHeight="1">
      <c r="A673" s="134" t="s">
        <v>77</v>
      </c>
      <c r="B673" s="134">
        <v>201</v>
      </c>
      <c r="C673" s="134" t="s">
        <v>1357</v>
      </c>
      <c r="D673" s="134" t="s">
        <v>1315</v>
      </c>
      <c r="E673" s="274" t="s">
        <v>139</v>
      </c>
      <c r="F673" s="135" t="s">
        <v>1358</v>
      </c>
    </row>
    <row r="674" spans="1:6" s="136" customFormat="1" ht="22.5" customHeight="1">
      <c r="A674" s="134" t="s">
        <v>77</v>
      </c>
      <c r="B674" s="134">
        <v>100</v>
      </c>
      <c r="C674" s="134" t="s">
        <v>1359</v>
      </c>
      <c r="D674" s="134" t="s">
        <v>1315</v>
      </c>
      <c r="E674" s="274" t="s">
        <v>139</v>
      </c>
      <c r="F674" s="135" t="s">
        <v>1360</v>
      </c>
    </row>
    <row r="675" spans="1:6" s="136" customFormat="1" ht="22.5" customHeight="1">
      <c r="A675" s="134" t="s">
        <v>77</v>
      </c>
      <c r="B675" s="134">
        <v>100</v>
      </c>
      <c r="C675" s="134" t="s">
        <v>1361</v>
      </c>
      <c r="D675" s="134" t="s">
        <v>1315</v>
      </c>
      <c r="E675" s="274" t="s">
        <v>139</v>
      </c>
      <c r="F675" s="135" t="s">
        <v>1362</v>
      </c>
    </row>
    <row r="676" spans="1:6" s="136" customFormat="1" ht="22.5" customHeight="1">
      <c r="A676" s="134" t="s">
        <v>77</v>
      </c>
      <c r="B676" s="134">
        <v>202</v>
      </c>
      <c r="C676" s="134" t="s">
        <v>1363</v>
      </c>
      <c r="D676" s="134" t="s">
        <v>1315</v>
      </c>
      <c r="E676" s="274" t="s">
        <v>139</v>
      </c>
      <c r="F676" s="135" t="s">
        <v>1364</v>
      </c>
    </row>
    <row r="677" spans="1:6" s="136" customFormat="1" ht="22.5" customHeight="1">
      <c r="A677" s="134" t="s">
        <v>77</v>
      </c>
      <c r="B677" s="134">
        <v>202</v>
      </c>
      <c r="C677" s="134" t="s">
        <v>1365</v>
      </c>
      <c r="D677" s="134" t="s">
        <v>1315</v>
      </c>
      <c r="E677" s="274" t="s">
        <v>139</v>
      </c>
      <c r="F677" s="135" t="s">
        <v>1366</v>
      </c>
    </row>
    <row r="678" spans="1:6" s="136" customFormat="1" ht="22.5" customHeight="1">
      <c r="A678" s="134" t="s">
        <v>77</v>
      </c>
      <c r="B678" s="134">
        <v>202</v>
      </c>
      <c r="C678" s="134" t="s">
        <v>1367</v>
      </c>
      <c r="D678" s="134" t="s">
        <v>1315</v>
      </c>
      <c r="E678" s="274" t="s">
        <v>255</v>
      </c>
      <c r="F678" s="135" t="s">
        <v>1368</v>
      </c>
    </row>
    <row r="679" spans="1:6" s="136" customFormat="1" ht="22.5" customHeight="1">
      <c r="A679" s="134" t="s">
        <v>77</v>
      </c>
      <c r="B679" s="134">
        <v>201</v>
      </c>
      <c r="C679" s="134" t="s">
        <v>1369</v>
      </c>
      <c r="D679" s="134" t="s">
        <v>1370</v>
      </c>
      <c r="E679" s="274" t="s">
        <v>99</v>
      </c>
      <c r="F679" s="135" t="s">
        <v>1371</v>
      </c>
    </row>
    <row r="680" spans="1:6" s="136" customFormat="1" ht="22.5" customHeight="1">
      <c r="A680" s="134" t="s">
        <v>77</v>
      </c>
      <c r="B680" s="134">
        <v>201</v>
      </c>
      <c r="C680" s="134" t="s">
        <v>1372</v>
      </c>
      <c r="D680" s="134" t="s">
        <v>1370</v>
      </c>
      <c r="E680" s="274" t="s">
        <v>99</v>
      </c>
      <c r="F680" s="135" t="s">
        <v>1373</v>
      </c>
    </row>
    <row r="681" spans="1:6" s="136" customFormat="1" ht="22.5" customHeight="1">
      <c r="A681" s="134" t="s">
        <v>77</v>
      </c>
      <c r="B681" s="134">
        <v>201</v>
      </c>
      <c r="C681" s="134" t="s">
        <v>1374</v>
      </c>
      <c r="D681" s="134" t="s">
        <v>1370</v>
      </c>
      <c r="E681" s="274" t="s">
        <v>99</v>
      </c>
      <c r="F681" s="135" t="s">
        <v>1375</v>
      </c>
    </row>
    <row r="682" spans="1:6" s="136" customFormat="1" ht="22.5" customHeight="1">
      <c r="A682" s="134" t="s">
        <v>77</v>
      </c>
      <c r="B682" s="134">
        <v>201</v>
      </c>
      <c r="C682" s="134" t="s">
        <v>1376</v>
      </c>
      <c r="D682" s="134" t="s">
        <v>1370</v>
      </c>
      <c r="E682" s="274" t="s">
        <v>99</v>
      </c>
      <c r="F682" s="135" t="s">
        <v>1377</v>
      </c>
    </row>
    <row r="683" spans="1:6" s="136" customFormat="1" ht="22.5" customHeight="1">
      <c r="A683" s="134" t="s">
        <v>77</v>
      </c>
      <c r="B683" s="134">
        <v>201</v>
      </c>
      <c r="C683" s="134" t="s">
        <v>1378</v>
      </c>
      <c r="D683" s="134" t="s">
        <v>1370</v>
      </c>
      <c r="E683" s="274" t="s">
        <v>99</v>
      </c>
      <c r="F683" s="135" t="s">
        <v>1379</v>
      </c>
    </row>
    <row r="684" spans="1:6" s="136" customFormat="1" ht="22.5" customHeight="1">
      <c r="A684" s="134" t="s">
        <v>77</v>
      </c>
      <c r="B684" s="134">
        <v>201</v>
      </c>
      <c r="C684" s="134" t="s">
        <v>1380</v>
      </c>
      <c r="D684" s="134" t="s">
        <v>1370</v>
      </c>
      <c r="E684" s="274" t="s">
        <v>139</v>
      </c>
      <c r="F684" s="135" t="s">
        <v>1381</v>
      </c>
    </row>
    <row r="685" spans="1:6" s="136" customFormat="1" ht="22.5" customHeight="1">
      <c r="A685" s="134" t="s">
        <v>77</v>
      </c>
      <c r="B685" s="134">
        <v>201</v>
      </c>
      <c r="C685" s="134" t="s">
        <v>1382</v>
      </c>
      <c r="D685" s="134" t="s">
        <v>1370</v>
      </c>
      <c r="E685" s="274" t="s">
        <v>139</v>
      </c>
      <c r="F685" s="135" t="s">
        <v>1383</v>
      </c>
    </row>
    <row r="686" spans="1:6" s="136" customFormat="1" ht="22.5" customHeight="1">
      <c r="A686" s="134" t="s">
        <v>77</v>
      </c>
      <c r="B686" s="134">
        <v>201</v>
      </c>
      <c r="C686" s="134" t="s">
        <v>1384</v>
      </c>
      <c r="D686" s="134" t="s">
        <v>1370</v>
      </c>
      <c r="E686" s="274" t="s">
        <v>139</v>
      </c>
      <c r="F686" s="135" t="s">
        <v>1385</v>
      </c>
    </row>
    <row r="687" spans="1:6" s="136" customFormat="1" ht="22.5" customHeight="1">
      <c r="A687" s="134" t="s">
        <v>77</v>
      </c>
      <c r="B687" s="134" t="s">
        <v>1158</v>
      </c>
      <c r="C687" s="134">
        <v>2380</v>
      </c>
      <c r="D687" s="134" t="s">
        <v>1370</v>
      </c>
      <c r="E687" s="274" t="s">
        <v>19</v>
      </c>
      <c r="F687" s="135" t="s">
        <v>1386</v>
      </c>
    </row>
    <row r="688" spans="1:6" s="136" customFormat="1" ht="22.5" customHeight="1">
      <c r="A688" s="134" t="s">
        <v>77</v>
      </c>
      <c r="B688" s="134">
        <v>101</v>
      </c>
      <c r="C688" s="134" t="s">
        <v>1387</v>
      </c>
      <c r="D688" s="134" t="s">
        <v>1388</v>
      </c>
      <c r="E688" s="274" t="s">
        <v>99</v>
      </c>
      <c r="F688" s="135" t="s">
        <v>1389</v>
      </c>
    </row>
    <row r="689" spans="1:6" s="136" customFormat="1" ht="22.5" customHeight="1">
      <c r="A689" s="134" t="s">
        <v>77</v>
      </c>
      <c r="B689" s="134">
        <v>101</v>
      </c>
      <c r="C689" s="134" t="s">
        <v>1390</v>
      </c>
      <c r="D689" s="134" t="s">
        <v>1388</v>
      </c>
      <c r="E689" s="274" t="s">
        <v>99</v>
      </c>
      <c r="F689" s="135" t="s">
        <v>1391</v>
      </c>
    </row>
    <row r="690" spans="1:6" s="136" customFormat="1" ht="22.5" customHeight="1">
      <c r="A690" s="134" t="s">
        <v>77</v>
      </c>
      <c r="B690" s="134">
        <v>100</v>
      </c>
      <c r="C690" s="134" t="s">
        <v>1392</v>
      </c>
      <c r="D690" s="134" t="s">
        <v>1388</v>
      </c>
      <c r="E690" s="274" t="s">
        <v>99</v>
      </c>
      <c r="F690" s="135" t="s">
        <v>1393</v>
      </c>
    </row>
    <row r="691" spans="1:6" s="136" customFormat="1" ht="22.5" customHeight="1">
      <c r="A691" s="134" t="s">
        <v>77</v>
      </c>
      <c r="B691" s="134">
        <v>217</v>
      </c>
      <c r="C691" s="134" t="s">
        <v>1394</v>
      </c>
      <c r="D691" s="134" t="s">
        <v>1388</v>
      </c>
      <c r="E691" s="274" t="s">
        <v>99</v>
      </c>
      <c r="F691" s="135" t="s">
        <v>1395</v>
      </c>
    </row>
    <row r="692" spans="1:6" s="136" customFormat="1" ht="22.5" customHeight="1">
      <c r="A692" s="134" t="s">
        <v>77</v>
      </c>
      <c r="B692" s="134">
        <v>215</v>
      </c>
      <c r="C692" s="134" t="s">
        <v>1396</v>
      </c>
      <c r="D692" s="134" t="s">
        <v>1388</v>
      </c>
      <c r="E692" s="274" t="s">
        <v>99</v>
      </c>
      <c r="F692" s="135" t="s">
        <v>1397</v>
      </c>
    </row>
    <row r="693" spans="1:6" s="136" customFormat="1" ht="22.5" customHeight="1">
      <c r="A693" s="134" t="s">
        <v>77</v>
      </c>
      <c r="B693" s="134">
        <v>100</v>
      </c>
      <c r="C693" s="134" t="s">
        <v>1398</v>
      </c>
      <c r="D693" s="134" t="s">
        <v>1388</v>
      </c>
      <c r="E693" s="274" t="s">
        <v>99</v>
      </c>
      <c r="F693" s="135" t="s">
        <v>1399</v>
      </c>
    </row>
    <row r="694" spans="1:6" s="136" customFormat="1" ht="22.5" customHeight="1">
      <c r="A694" s="134" t="s">
        <v>77</v>
      </c>
      <c r="B694" s="134">
        <v>101</v>
      </c>
      <c r="C694" s="134" t="s">
        <v>1400</v>
      </c>
      <c r="D694" s="134" t="s">
        <v>1388</v>
      </c>
      <c r="E694" s="274" t="s">
        <v>99</v>
      </c>
      <c r="F694" s="135" t="s">
        <v>1401</v>
      </c>
    </row>
    <row r="695" spans="1:6" s="136" customFormat="1" ht="22.5" customHeight="1">
      <c r="A695" s="134" t="s">
        <v>77</v>
      </c>
      <c r="B695" s="134">
        <v>101</v>
      </c>
      <c r="C695" s="134" t="s">
        <v>1402</v>
      </c>
      <c r="D695" s="134" t="s">
        <v>1388</v>
      </c>
      <c r="E695" s="274" t="s">
        <v>99</v>
      </c>
      <c r="F695" s="135" t="s">
        <v>1403</v>
      </c>
    </row>
    <row r="696" spans="1:6" s="136" customFormat="1" ht="22.5" customHeight="1">
      <c r="A696" s="134" t="s">
        <v>77</v>
      </c>
      <c r="B696" s="134">
        <v>100</v>
      </c>
      <c r="C696" s="134" t="s">
        <v>1404</v>
      </c>
      <c r="D696" s="134" t="s">
        <v>1388</v>
      </c>
      <c r="E696" s="274" t="s">
        <v>99</v>
      </c>
      <c r="F696" s="135" t="s">
        <v>1405</v>
      </c>
    </row>
    <row r="697" spans="1:6" s="136" customFormat="1" ht="22.5" customHeight="1">
      <c r="A697" s="134" t="s">
        <v>77</v>
      </c>
      <c r="B697" s="134">
        <v>216</v>
      </c>
      <c r="C697" s="134" t="s">
        <v>1406</v>
      </c>
      <c r="D697" s="134" t="s">
        <v>1388</v>
      </c>
      <c r="E697" s="274" t="s">
        <v>99</v>
      </c>
      <c r="F697" s="135" t="s">
        <v>1407</v>
      </c>
    </row>
    <row r="698" spans="1:6" s="136" customFormat="1" ht="22.5" customHeight="1">
      <c r="A698" s="134" t="s">
        <v>77</v>
      </c>
      <c r="B698" s="134">
        <v>100</v>
      </c>
      <c r="C698" s="134" t="s">
        <v>1408</v>
      </c>
      <c r="D698" s="134" t="s">
        <v>1388</v>
      </c>
      <c r="E698" s="274" t="s">
        <v>99</v>
      </c>
      <c r="F698" s="135" t="s">
        <v>1409</v>
      </c>
    </row>
    <row r="699" spans="1:6" s="136" customFormat="1" ht="22.5" customHeight="1">
      <c r="A699" s="134" t="s">
        <v>77</v>
      </c>
      <c r="B699" s="134">
        <v>217</v>
      </c>
      <c r="C699" s="138" t="s">
        <v>1410</v>
      </c>
      <c r="D699" s="134" t="s">
        <v>1388</v>
      </c>
      <c r="E699" s="274" t="s">
        <v>99</v>
      </c>
      <c r="F699" s="135" t="s">
        <v>1411</v>
      </c>
    </row>
    <row r="700" spans="1:6" s="136" customFormat="1" ht="22.5" customHeight="1">
      <c r="A700" s="134" t="s">
        <v>77</v>
      </c>
      <c r="B700" s="134">
        <v>201</v>
      </c>
      <c r="C700" s="134" t="s">
        <v>1412</v>
      </c>
      <c r="D700" s="134" t="s">
        <v>1388</v>
      </c>
      <c r="E700" s="274" t="s">
        <v>99</v>
      </c>
      <c r="F700" s="135" t="s">
        <v>1413</v>
      </c>
    </row>
    <row r="701" spans="1:6" s="136" customFormat="1" ht="22.5" customHeight="1">
      <c r="A701" s="134" t="s">
        <v>77</v>
      </c>
      <c r="B701" s="134">
        <v>215</v>
      </c>
      <c r="C701" s="134" t="s">
        <v>1414</v>
      </c>
      <c r="D701" s="134" t="s">
        <v>1388</v>
      </c>
      <c r="E701" s="274" t="s">
        <v>99</v>
      </c>
      <c r="F701" s="135" t="s">
        <v>1415</v>
      </c>
    </row>
    <row r="702" spans="1:6" s="136" customFormat="1" ht="22.5" customHeight="1">
      <c r="A702" s="134" t="s">
        <v>77</v>
      </c>
      <c r="B702" s="134">
        <v>101</v>
      </c>
      <c r="C702" s="134" t="s">
        <v>1416</v>
      </c>
      <c r="D702" s="134" t="s">
        <v>1388</v>
      </c>
      <c r="E702" s="274" t="s">
        <v>99</v>
      </c>
      <c r="F702" s="135" t="s">
        <v>1417</v>
      </c>
    </row>
    <row r="703" spans="1:6" s="136" customFormat="1" ht="22.5" customHeight="1">
      <c r="A703" s="134" t="s">
        <v>77</v>
      </c>
      <c r="B703" s="134">
        <v>100</v>
      </c>
      <c r="C703" s="134" t="s">
        <v>1418</v>
      </c>
      <c r="D703" s="134" t="s">
        <v>1388</v>
      </c>
      <c r="E703" s="274" t="s">
        <v>99</v>
      </c>
      <c r="F703" s="135" t="s">
        <v>1419</v>
      </c>
    </row>
    <row r="704" spans="1:6" s="136" customFormat="1" ht="22.5" customHeight="1">
      <c r="A704" s="134" t="s">
        <v>77</v>
      </c>
      <c r="B704" s="134">
        <v>101</v>
      </c>
      <c r="C704" s="134" t="s">
        <v>1420</v>
      </c>
      <c r="D704" s="134" t="s">
        <v>1388</v>
      </c>
      <c r="E704" s="274" t="s">
        <v>99</v>
      </c>
      <c r="F704" s="135" t="s">
        <v>1421</v>
      </c>
    </row>
    <row r="705" spans="1:6" s="136" customFormat="1" ht="22.5" customHeight="1">
      <c r="A705" s="134" t="s">
        <v>77</v>
      </c>
      <c r="B705" s="134">
        <v>100</v>
      </c>
      <c r="C705" s="134" t="s">
        <v>1422</v>
      </c>
      <c r="D705" s="134" t="s">
        <v>1388</v>
      </c>
      <c r="E705" s="274" t="s">
        <v>99</v>
      </c>
      <c r="F705" s="135" t="s">
        <v>1423</v>
      </c>
    </row>
    <row r="706" spans="1:6" s="136" customFormat="1" ht="22.5" customHeight="1">
      <c r="A706" s="134" t="s">
        <v>77</v>
      </c>
      <c r="B706" s="134">
        <v>101</v>
      </c>
      <c r="C706" s="134" t="s">
        <v>1424</v>
      </c>
      <c r="D706" s="134" t="s">
        <v>1388</v>
      </c>
      <c r="E706" s="274" t="s">
        <v>99</v>
      </c>
      <c r="F706" s="135" t="s">
        <v>1425</v>
      </c>
    </row>
    <row r="707" spans="1:6" s="136" customFormat="1" ht="22.5" customHeight="1">
      <c r="A707" s="134" t="s">
        <v>77</v>
      </c>
      <c r="B707" s="134">
        <v>100</v>
      </c>
      <c r="C707" s="134" t="s">
        <v>1426</v>
      </c>
      <c r="D707" s="134" t="s">
        <v>1388</v>
      </c>
      <c r="E707" s="274" t="s">
        <v>99</v>
      </c>
      <c r="F707" s="135" t="s">
        <v>1427</v>
      </c>
    </row>
    <row r="708" spans="1:6" s="136" customFormat="1" ht="22.5" customHeight="1">
      <c r="A708" s="134" t="s">
        <v>77</v>
      </c>
      <c r="B708" s="134">
        <v>100</v>
      </c>
      <c r="C708" s="134" t="s">
        <v>1428</v>
      </c>
      <c r="D708" s="134" t="s">
        <v>1388</v>
      </c>
      <c r="E708" s="274" t="s">
        <v>99</v>
      </c>
      <c r="F708" s="135" t="s">
        <v>1429</v>
      </c>
    </row>
    <row r="709" spans="1:6" s="136" customFormat="1" ht="22.5" customHeight="1">
      <c r="A709" s="134" t="s">
        <v>77</v>
      </c>
      <c r="B709" s="134">
        <v>100</v>
      </c>
      <c r="C709" s="134" t="s">
        <v>1430</v>
      </c>
      <c r="D709" s="134" t="s">
        <v>1388</v>
      </c>
      <c r="E709" s="274" t="s">
        <v>99</v>
      </c>
      <c r="F709" s="135" t="s">
        <v>1431</v>
      </c>
    </row>
    <row r="710" spans="1:6" s="136" customFormat="1" ht="22.5" customHeight="1">
      <c r="A710" s="134" t="s">
        <v>77</v>
      </c>
      <c r="B710" s="134">
        <v>217</v>
      </c>
      <c r="C710" s="134" t="s">
        <v>1432</v>
      </c>
      <c r="D710" s="134" t="s">
        <v>1388</v>
      </c>
      <c r="E710" s="274" t="s">
        <v>99</v>
      </c>
      <c r="F710" s="135" t="s">
        <v>1433</v>
      </c>
    </row>
    <row r="711" spans="1:6" s="136" customFormat="1" ht="22.5" customHeight="1">
      <c r="A711" s="134" t="s">
        <v>77</v>
      </c>
      <c r="B711" s="134">
        <v>217</v>
      </c>
      <c r="C711" s="134" t="s">
        <v>1434</v>
      </c>
      <c r="D711" s="134" t="s">
        <v>1388</v>
      </c>
      <c r="E711" s="274" t="s">
        <v>99</v>
      </c>
      <c r="F711" s="135" t="s">
        <v>1435</v>
      </c>
    </row>
    <row r="712" spans="1:6" s="136" customFormat="1" ht="22.5" customHeight="1">
      <c r="A712" s="134" t="s">
        <v>77</v>
      </c>
      <c r="B712" s="134">
        <v>101</v>
      </c>
      <c r="C712" s="134" t="s">
        <v>1436</v>
      </c>
      <c r="D712" s="134" t="s">
        <v>1388</v>
      </c>
      <c r="E712" s="274" t="s">
        <v>99</v>
      </c>
      <c r="F712" s="135" t="s">
        <v>1437</v>
      </c>
    </row>
    <row r="713" spans="1:6" s="136" customFormat="1" ht="22.5" customHeight="1">
      <c r="A713" s="134" t="s">
        <v>77</v>
      </c>
      <c r="B713" s="134">
        <v>101</v>
      </c>
      <c r="C713" s="134" t="s">
        <v>1438</v>
      </c>
      <c r="D713" s="134" t="s">
        <v>1388</v>
      </c>
      <c r="E713" s="274" t="s">
        <v>99</v>
      </c>
      <c r="F713" s="135" t="s">
        <v>1439</v>
      </c>
    </row>
    <row r="714" spans="1:6" s="136" customFormat="1" ht="22.5" customHeight="1">
      <c r="A714" s="134" t="s">
        <v>77</v>
      </c>
      <c r="B714" s="134">
        <v>100</v>
      </c>
      <c r="C714" s="134" t="s">
        <v>1440</v>
      </c>
      <c r="D714" s="134" t="s">
        <v>1388</v>
      </c>
      <c r="E714" s="274" t="s">
        <v>99</v>
      </c>
      <c r="F714" s="135" t="s">
        <v>1441</v>
      </c>
    </row>
    <row r="715" spans="1:6" s="136" customFormat="1" ht="22.5" customHeight="1">
      <c r="A715" s="134" t="s">
        <v>77</v>
      </c>
      <c r="B715" s="134">
        <v>215</v>
      </c>
      <c r="C715" s="134" t="s">
        <v>1442</v>
      </c>
      <c r="D715" s="134" t="s">
        <v>1388</v>
      </c>
      <c r="E715" s="274" t="s">
        <v>99</v>
      </c>
      <c r="F715" s="135" t="s">
        <v>1443</v>
      </c>
    </row>
    <row r="716" spans="1:6" s="136" customFormat="1" ht="22.5" customHeight="1">
      <c r="A716" s="134" t="s">
        <v>77</v>
      </c>
      <c r="B716" s="134">
        <v>215</v>
      </c>
      <c r="C716" s="134" t="s">
        <v>1444</v>
      </c>
      <c r="D716" s="134" t="s">
        <v>1388</v>
      </c>
      <c r="E716" s="274" t="s">
        <v>99</v>
      </c>
      <c r="F716" s="135" t="s">
        <v>1445</v>
      </c>
    </row>
    <row r="717" spans="1:6" s="136" customFormat="1" ht="22.5" customHeight="1">
      <c r="A717" s="134" t="s">
        <v>77</v>
      </c>
      <c r="B717" s="134">
        <v>217</v>
      </c>
      <c r="C717" s="134" t="s">
        <v>1446</v>
      </c>
      <c r="D717" s="134" t="s">
        <v>1388</v>
      </c>
      <c r="E717" s="274" t="s">
        <v>99</v>
      </c>
      <c r="F717" s="135" t="s">
        <v>1447</v>
      </c>
    </row>
    <row r="718" spans="1:6" s="136" customFormat="1" ht="22.5" customHeight="1">
      <c r="A718" s="134" t="s">
        <v>77</v>
      </c>
      <c r="B718" s="134">
        <v>201</v>
      </c>
      <c r="C718" s="134" t="s">
        <v>1448</v>
      </c>
      <c r="D718" s="134" t="s">
        <v>1388</v>
      </c>
      <c r="E718" s="274" t="s">
        <v>99</v>
      </c>
      <c r="F718" s="135" t="s">
        <v>1449</v>
      </c>
    </row>
    <row r="719" spans="1:6" s="136" customFormat="1" ht="22.5" customHeight="1">
      <c r="A719" s="134" t="s">
        <v>77</v>
      </c>
      <c r="B719" s="134">
        <v>100</v>
      </c>
      <c r="C719" s="134" t="s">
        <v>1450</v>
      </c>
      <c r="D719" s="134" t="s">
        <v>1388</v>
      </c>
      <c r="E719" s="274" t="s">
        <v>99</v>
      </c>
      <c r="F719" s="135" t="s">
        <v>1451</v>
      </c>
    </row>
    <row r="720" spans="1:6" s="136" customFormat="1" ht="22.5" customHeight="1">
      <c r="A720" s="134" t="s">
        <v>77</v>
      </c>
      <c r="B720" s="134">
        <v>101</v>
      </c>
      <c r="C720" s="134" t="s">
        <v>1452</v>
      </c>
      <c r="D720" s="134" t="s">
        <v>1388</v>
      </c>
      <c r="E720" s="274" t="s">
        <v>99</v>
      </c>
      <c r="F720" s="135" t="s">
        <v>1453</v>
      </c>
    </row>
    <row r="721" spans="1:6" s="136" customFormat="1" ht="22.5" customHeight="1">
      <c r="A721" s="134" t="s">
        <v>77</v>
      </c>
      <c r="B721" s="134">
        <v>100</v>
      </c>
      <c r="C721" s="134" t="s">
        <v>1454</v>
      </c>
      <c r="D721" s="134" t="s">
        <v>1388</v>
      </c>
      <c r="E721" s="274" t="s">
        <v>99</v>
      </c>
      <c r="F721" s="135" t="s">
        <v>1455</v>
      </c>
    </row>
    <row r="722" spans="1:6" s="136" customFormat="1" ht="22.5" customHeight="1">
      <c r="A722" s="134" t="s">
        <v>77</v>
      </c>
      <c r="B722" s="134">
        <v>101</v>
      </c>
      <c r="C722" s="134" t="s">
        <v>1456</v>
      </c>
      <c r="D722" s="134" t="s">
        <v>1388</v>
      </c>
      <c r="E722" s="274" t="s">
        <v>99</v>
      </c>
      <c r="F722" s="135" t="s">
        <v>1457</v>
      </c>
    </row>
    <row r="723" spans="1:6" s="136" customFormat="1" ht="22.5" customHeight="1">
      <c r="A723" s="134" t="s">
        <v>77</v>
      </c>
      <c r="B723" s="134">
        <v>101</v>
      </c>
      <c r="C723" s="134" t="s">
        <v>1458</v>
      </c>
      <c r="D723" s="134" t="s">
        <v>1388</v>
      </c>
      <c r="E723" s="274" t="s">
        <v>139</v>
      </c>
      <c r="F723" s="135" t="s">
        <v>1459</v>
      </c>
    </row>
    <row r="724" spans="1:6" s="136" customFormat="1" ht="22.5" customHeight="1">
      <c r="A724" s="134" t="s">
        <v>77</v>
      </c>
      <c r="B724" s="134">
        <v>217</v>
      </c>
      <c r="C724" s="134" t="s">
        <v>1460</v>
      </c>
      <c r="D724" s="134" t="s">
        <v>1388</v>
      </c>
      <c r="E724" s="274" t="s">
        <v>139</v>
      </c>
      <c r="F724" s="135" t="s">
        <v>1461</v>
      </c>
    </row>
    <row r="725" spans="1:6" s="136" customFormat="1" ht="22.5" customHeight="1">
      <c r="A725" s="134" t="s">
        <v>77</v>
      </c>
      <c r="B725" s="134">
        <v>217</v>
      </c>
      <c r="C725" s="134" t="s">
        <v>1462</v>
      </c>
      <c r="D725" s="134" t="s">
        <v>1388</v>
      </c>
      <c r="E725" s="274" t="s">
        <v>139</v>
      </c>
      <c r="F725" s="135" t="s">
        <v>1463</v>
      </c>
    </row>
    <row r="726" spans="1:6" s="136" customFormat="1" ht="22.5" customHeight="1">
      <c r="A726" s="134" t="s">
        <v>77</v>
      </c>
      <c r="B726" s="134">
        <v>215</v>
      </c>
      <c r="C726" s="134" t="s">
        <v>1464</v>
      </c>
      <c r="D726" s="134" t="s">
        <v>1388</v>
      </c>
      <c r="E726" s="274" t="s">
        <v>139</v>
      </c>
      <c r="F726" s="135" t="s">
        <v>1465</v>
      </c>
    </row>
    <row r="727" spans="1:6" s="136" customFormat="1" ht="22.5" customHeight="1">
      <c r="A727" s="134" t="s">
        <v>77</v>
      </c>
      <c r="B727" s="134">
        <v>100</v>
      </c>
      <c r="C727" s="134" t="s">
        <v>1466</v>
      </c>
      <c r="D727" s="134" t="s">
        <v>1388</v>
      </c>
      <c r="E727" s="274" t="s">
        <v>139</v>
      </c>
      <c r="F727" s="135" t="s">
        <v>1467</v>
      </c>
    </row>
    <row r="728" spans="1:6" s="136" customFormat="1" ht="22.5" customHeight="1">
      <c r="A728" s="134" t="s">
        <v>77</v>
      </c>
      <c r="B728" s="134">
        <v>215</v>
      </c>
      <c r="C728" s="134" t="s">
        <v>1468</v>
      </c>
      <c r="D728" s="134" t="s">
        <v>1388</v>
      </c>
      <c r="E728" s="274" t="s">
        <v>139</v>
      </c>
      <c r="F728" s="135" t="s">
        <v>1469</v>
      </c>
    </row>
    <row r="729" spans="1:6" s="136" customFormat="1" ht="22.5" customHeight="1">
      <c r="A729" s="134" t="s">
        <v>77</v>
      </c>
      <c r="B729" s="134">
        <v>101</v>
      </c>
      <c r="C729" s="134" t="s">
        <v>1470</v>
      </c>
      <c r="D729" s="134" t="s">
        <v>1388</v>
      </c>
      <c r="E729" s="274" t="s">
        <v>139</v>
      </c>
      <c r="F729" s="135" t="s">
        <v>1471</v>
      </c>
    </row>
    <row r="730" spans="1:6" s="136" customFormat="1" ht="22.5" customHeight="1">
      <c r="A730" s="134" t="s">
        <v>77</v>
      </c>
      <c r="B730" s="134">
        <v>101</v>
      </c>
      <c r="C730" s="134" t="s">
        <v>1472</v>
      </c>
      <c r="D730" s="134" t="s">
        <v>1388</v>
      </c>
      <c r="E730" s="274" t="s">
        <v>139</v>
      </c>
      <c r="F730" s="135" t="s">
        <v>1473</v>
      </c>
    </row>
    <row r="731" spans="1:6" s="136" customFormat="1" ht="22.5" customHeight="1">
      <c r="A731" s="134" t="s">
        <v>77</v>
      </c>
      <c r="B731" s="134">
        <v>101</v>
      </c>
      <c r="C731" s="134" t="s">
        <v>1474</v>
      </c>
      <c r="D731" s="134" t="s">
        <v>1388</v>
      </c>
      <c r="E731" s="274" t="s">
        <v>139</v>
      </c>
      <c r="F731" s="135" t="s">
        <v>1475</v>
      </c>
    </row>
    <row r="732" spans="1:6" s="136" customFormat="1" ht="22.5" customHeight="1">
      <c r="A732" s="134" t="s">
        <v>77</v>
      </c>
      <c r="B732" s="134">
        <v>100</v>
      </c>
      <c r="C732" s="134" t="s">
        <v>1476</v>
      </c>
      <c r="D732" s="134" t="s">
        <v>1388</v>
      </c>
      <c r="E732" s="274" t="s">
        <v>139</v>
      </c>
      <c r="F732" s="135" t="s">
        <v>1477</v>
      </c>
    </row>
    <row r="733" spans="1:6" s="136" customFormat="1" ht="22.5" customHeight="1">
      <c r="A733" s="134" t="s">
        <v>77</v>
      </c>
      <c r="B733" s="134">
        <v>101</v>
      </c>
      <c r="C733" s="134" t="s">
        <v>1478</v>
      </c>
      <c r="D733" s="134" t="s">
        <v>1388</v>
      </c>
      <c r="E733" s="274" t="s">
        <v>139</v>
      </c>
      <c r="F733" s="135" t="s">
        <v>1479</v>
      </c>
    </row>
    <row r="734" spans="1:6" s="136" customFormat="1" ht="22.5" customHeight="1">
      <c r="A734" s="134" t="s">
        <v>77</v>
      </c>
      <c r="B734" s="134">
        <v>100</v>
      </c>
      <c r="C734" s="134" t="s">
        <v>1480</v>
      </c>
      <c r="D734" s="134" t="s">
        <v>1388</v>
      </c>
      <c r="E734" s="274" t="s">
        <v>139</v>
      </c>
      <c r="F734" s="135" t="s">
        <v>1481</v>
      </c>
    </row>
    <row r="735" spans="1:6" s="136" customFormat="1" ht="22.5" customHeight="1">
      <c r="A735" s="134" t="s">
        <v>77</v>
      </c>
      <c r="B735" s="134">
        <v>100</v>
      </c>
      <c r="C735" s="134" t="s">
        <v>1482</v>
      </c>
      <c r="D735" s="134" t="s">
        <v>1388</v>
      </c>
      <c r="E735" s="274" t="s">
        <v>139</v>
      </c>
      <c r="F735" s="135" t="s">
        <v>1483</v>
      </c>
    </row>
    <row r="736" spans="1:6" s="136" customFormat="1" ht="22.5" customHeight="1">
      <c r="A736" s="134" t="s">
        <v>77</v>
      </c>
      <c r="B736" s="134">
        <v>217</v>
      </c>
      <c r="C736" s="134" t="s">
        <v>1484</v>
      </c>
      <c r="D736" s="134" t="s">
        <v>1388</v>
      </c>
      <c r="E736" s="274" t="s">
        <v>139</v>
      </c>
      <c r="F736" s="135" t="s">
        <v>1485</v>
      </c>
    </row>
    <row r="737" spans="1:6" s="136" customFormat="1" ht="22.5" customHeight="1">
      <c r="A737" s="134" t="s">
        <v>77</v>
      </c>
      <c r="B737" s="134">
        <v>202</v>
      </c>
      <c r="C737" s="134" t="s">
        <v>1486</v>
      </c>
      <c r="D737" s="134" t="s">
        <v>1388</v>
      </c>
      <c r="E737" s="274" t="s">
        <v>139</v>
      </c>
      <c r="F737" s="135" t="s">
        <v>1487</v>
      </c>
    </row>
    <row r="738" spans="1:6" s="136" customFormat="1" ht="22.5" customHeight="1">
      <c r="A738" s="134" t="s">
        <v>77</v>
      </c>
      <c r="B738" s="134">
        <v>101</v>
      </c>
      <c r="C738" s="134" t="s">
        <v>1488</v>
      </c>
      <c r="D738" s="134" t="s">
        <v>1388</v>
      </c>
      <c r="E738" s="274" t="s">
        <v>139</v>
      </c>
      <c r="F738" s="135" t="s">
        <v>1489</v>
      </c>
    </row>
    <row r="739" spans="1:6" s="136" customFormat="1" ht="22.5" customHeight="1">
      <c r="A739" s="134" t="s">
        <v>77</v>
      </c>
      <c r="B739" s="134">
        <v>100</v>
      </c>
      <c r="C739" s="134" t="s">
        <v>1490</v>
      </c>
      <c r="D739" s="134" t="s">
        <v>1388</v>
      </c>
      <c r="E739" s="274" t="s">
        <v>139</v>
      </c>
      <c r="F739" s="135" t="s">
        <v>1491</v>
      </c>
    </row>
    <row r="740" spans="1:6" s="136" customFormat="1" ht="22.5" customHeight="1">
      <c r="A740" s="134" t="s">
        <v>77</v>
      </c>
      <c r="B740" s="134">
        <v>101</v>
      </c>
      <c r="C740" s="134" t="s">
        <v>1492</v>
      </c>
      <c r="D740" s="134" t="s">
        <v>1388</v>
      </c>
      <c r="E740" s="274" t="s">
        <v>139</v>
      </c>
      <c r="F740" s="135" t="s">
        <v>1493</v>
      </c>
    </row>
    <row r="741" spans="1:6" s="136" customFormat="1" ht="22.5" customHeight="1">
      <c r="A741" s="134" t="s">
        <v>77</v>
      </c>
      <c r="B741" s="134">
        <v>101</v>
      </c>
      <c r="C741" s="134" t="s">
        <v>1494</v>
      </c>
      <c r="D741" s="134" t="s">
        <v>1388</v>
      </c>
      <c r="E741" s="274" t="s">
        <v>139</v>
      </c>
      <c r="F741" s="135" t="s">
        <v>1495</v>
      </c>
    </row>
    <row r="742" spans="1:6" s="136" customFormat="1" ht="22.5" customHeight="1">
      <c r="A742" s="134" t="s">
        <v>77</v>
      </c>
      <c r="B742" s="134">
        <v>101</v>
      </c>
      <c r="C742" s="134" t="s">
        <v>1496</v>
      </c>
      <c r="D742" s="134" t="s">
        <v>1388</v>
      </c>
      <c r="E742" s="274" t="s">
        <v>255</v>
      </c>
      <c r="F742" s="135" t="s">
        <v>1497</v>
      </c>
    </row>
    <row r="743" spans="1:6" s="136" customFormat="1" ht="22.5" customHeight="1">
      <c r="A743" s="134" t="s">
        <v>77</v>
      </c>
      <c r="B743" s="137">
        <v>215</v>
      </c>
      <c r="C743" s="134" t="s">
        <v>1498</v>
      </c>
      <c r="D743" s="134" t="s">
        <v>1388</v>
      </c>
      <c r="E743" s="274" t="s">
        <v>255</v>
      </c>
      <c r="F743" s="135" t="s">
        <v>1499</v>
      </c>
    </row>
    <row r="744" spans="1:6" s="136" customFormat="1" ht="22.5" customHeight="1">
      <c r="A744" s="134" t="s">
        <v>77</v>
      </c>
      <c r="B744" s="134" t="s">
        <v>1154</v>
      </c>
      <c r="C744" s="134" t="s">
        <v>1500</v>
      </c>
      <c r="D744" s="134" t="s">
        <v>1388</v>
      </c>
      <c r="E744" s="274" t="s">
        <v>19</v>
      </c>
      <c r="F744" s="135" t="s">
        <v>1501</v>
      </c>
    </row>
    <row r="745" spans="1:6" s="136" customFormat="1" ht="22.5" customHeight="1">
      <c r="A745" s="134" t="s">
        <v>77</v>
      </c>
      <c r="B745" s="134">
        <v>216</v>
      </c>
      <c r="C745" s="134" t="s">
        <v>1502</v>
      </c>
      <c r="D745" s="134" t="s">
        <v>1503</v>
      </c>
      <c r="E745" s="274" t="s">
        <v>99</v>
      </c>
      <c r="F745" s="135" t="s">
        <v>1504</v>
      </c>
    </row>
    <row r="746" spans="1:6" s="136" customFormat="1" ht="22.5" customHeight="1">
      <c r="A746" s="134" t="s">
        <v>77</v>
      </c>
      <c r="B746" s="134">
        <v>215</v>
      </c>
      <c r="C746" s="134" t="s">
        <v>1505</v>
      </c>
      <c r="D746" s="134" t="s">
        <v>1503</v>
      </c>
      <c r="E746" s="274" t="s">
        <v>99</v>
      </c>
      <c r="F746" s="135" t="s">
        <v>1506</v>
      </c>
    </row>
    <row r="747" spans="1:6" s="136" customFormat="1" ht="22.5" customHeight="1">
      <c r="A747" s="134" t="s">
        <v>77</v>
      </c>
      <c r="B747" s="134">
        <v>217</v>
      </c>
      <c r="C747" s="134" t="s">
        <v>1507</v>
      </c>
      <c r="D747" s="134" t="s">
        <v>1503</v>
      </c>
      <c r="E747" s="274" t="s">
        <v>99</v>
      </c>
      <c r="F747" s="135" t="s">
        <v>1508</v>
      </c>
    </row>
    <row r="748" spans="1:6" s="136" customFormat="1" ht="22.5" customHeight="1">
      <c r="A748" s="134" t="s">
        <v>77</v>
      </c>
      <c r="B748" s="134">
        <v>216</v>
      </c>
      <c r="C748" s="134" t="s">
        <v>1509</v>
      </c>
      <c r="D748" s="134" t="s">
        <v>1503</v>
      </c>
      <c r="E748" s="274" t="s">
        <v>99</v>
      </c>
      <c r="F748" s="135" t="s">
        <v>1510</v>
      </c>
    </row>
    <row r="749" spans="1:6" s="136" customFormat="1" ht="22.5" customHeight="1">
      <c r="A749" s="134" t="s">
        <v>77</v>
      </c>
      <c r="B749" s="134">
        <v>215</v>
      </c>
      <c r="C749" s="134" t="s">
        <v>1511</v>
      </c>
      <c r="D749" s="134" t="s">
        <v>1503</v>
      </c>
      <c r="E749" s="274" t="s">
        <v>99</v>
      </c>
      <c r="F749" s="135" t="s">
        <v>1512</v>
      </c>
    </row>
    <row r="750" spans="1:6" s="136" customFormat="1" ht="22.5" customHeight="1">
      <c r="A750" s="134" t="s">
        <v>77</v>
      </c>
      <c r="B750" s="134">
        <v>216</v>
      </c>
      <c r="C750" s="134" t="s">
        <v>1513</v>
      </c>
      <c r="D750" s="134" t="s">
        <v>1503</v>
      </c>
      <c r="E750" s="274" t="s">
        <v>99</v>
      </c>
      <c r="F750" s="135" t="s">
        <v>1514</v>
      </c>
    </row>
    <row r="751" spans="1:6" s="136" customFormat="1" ht="22.5" customHeight="1">
      <c r="A751" s="134" t="s">
        <v>77</v>
      </c>
      <c r="B751" s="134">
        <v>100</v>
      </c>
      <c r="C751" s="134" t="s">
        <v>1515</v>
      </c>
      <c r="D751" s="134" t="s">
        <v>1503</v>
      </c>
      <c r="E751" s="274" t="s">
        <v>99</v>
      </c>
      <c r="F751" s="135" t="s">
        <v>1516</v>
      </c>
    </row>
    <row r="752" spans="1:6" s="136" customFormat="1" ht="22.5" customHeight="1">
      <c r="A752" s="134" t="s">
        <v>77</v>
      </c>
      <c r="B752" s="134">
        <v>216</v>
      </c>
      <c r="C752" s="134" t="s">
        <v>1517</v>
      </c>
      <c r="D752" s="134" t="s">
        <v>1503</v>
      </c>
      <c r="E752" s="274" t="s">
        <v>99</v>
      </c>
      <c r="F752" s="135" t="s">
        <v>1518</v>
      </c>
    </row>
    <row r="753" spans="1:6" s="136" customFormat="1" ht="22.5" customHeight="1">
      <c r="A753" s="134" t="s">
        <v>77</v>
      </c>
      <c r="B753" s="134">
        <v>216</v>
      </c>
      <c r="C753" s="134" t="s">
        <v>1519</v>
      </c>
      <c r="D753" s="134" t="s">
        <v>1503</v>
      </c>
      <c r="E753" s="274" t="s">
        <v>99</v>
      </c>
      <c r="F753" s="135" t="s">
        <v>1520</v>
      </c>
    </row>
    <row r="754" spans="1:6" s="136" customFormat="1" ht="22.5" customHeight="1">
      <c r="A754" s="134" t="s">
        <v>77</v>
      </c>
      <c r="B754" s="134">
        <v>215</v>
      </c>
      <c r="C754" s="134" t="s">
        <v>1521</v>
      </c>
      <c r="D754" s="134" t="s">
        <v>1503</v>
      </c>
      <c r="E754" s="274" t="s">
        <v>99</v>
      </c>
      <c r="F754" s="135" t="s">
        <v>1522</v>
      </c>
    </row>
    <row r="755" spans="1:6" s="136" customFormat="1" ht="22.5" customHeight="1">
      <c r="A755" s="134" t="s">
        <v>77</v>
      </c>
      <c r="B755" s="134">
        <v>215</v>
      </c>
      <c r="C755" s="134" t="s">
        <v>1523</v>
      </c>
      <c r="D755" s="134" t="s">
        <v>1503</v>
      </c>
      <c r="E755" s="274" t="s">
        <v>99</v>
      </c>
      <c r="F755" s="135" t="s">
        <v>1524</v>
      </c>
    </row>
    <row r="756" spans="1:6" s="136" customFormat="1" ht="22.5" customHeight="1">
      <c r="A756" s="134" t="s">
        <v>77</v>
      </c>
      <c r="B756" s="134">
        <v>216</v>
      </c>
      <c r="C756" s="134" t="s">
        <v>1525</v>
      </c>
      <c r="D756" s="134" t="s">
        <v>1503</v>
      </c>
      <c r="E756" s="274" t="s">
        <v>99</v>
      </c>
      <c r="F756" s="135" t="s">
        <v>1526</v>
      </c>
    </row>
    <row r="757" spans="1:6" s="136" customFormat="1" ht="22.5" customHeight="1">
      <c r="A757" s="134" t="s">
        <v>77</v>
      </c>
      <c r="B757" s="134">
        <v>216</v>
      </c>
      <c r="C757" s="134" t="s">
        <v>1527</v>
      </c>
      <c r="D757" s="134" t="s">
        <v>1503</v>
      </c>
      <c r="E757" s="274" t="s">
        <v>99</v>
      </c>
      <c r="F757" s="135" t="s">
        <v>1528</v>
      </c>
    </row>
    <row r="758" spans="1:6" s="136" customFormat="1" ht="22.5" customHeight="1">
      <c r="A758" s="134" t="s">
        <v>77</v>
      </c>
      <c r="B758" s="134">
        <v>215</v>
      </c>
      <c r="C758" s="134" t="s">
        <v>1529</v>
      </c>
      <c r="D758" s="134" t="s">
        <v>1503</v>
      </c>
      <c r="E758" s="274" t="s">
        <v>99</v>
      </c>
      <c r="F758" s="135" t="s">
        <v>1530</v>
      </c>
    </row>
    <row r="759" spans="1:6" s="136" customFormat="1" ht="22.5" customHeight="1">
      <c r="A759" s="134" t="s">
        <v>77</v>
      </c>
      <c r="B759" s="134">
        <v>216</v>
      </c>
      <c r="C759" s="134" t="s">
        <v>1531</v>
      </c>
      <c r="D759" s="134" t="s">
        <v>1503</v>
      </c>
      <c r="E759" s="274" t="s">
        <v>99</v>
      </c>
      <c r="F759" s="135" t="s">
        <v>1532</v>
      </c>
    </row>
    <row r="760" spans="1:6" s="136" customFormat="1" ht="22.5" customHeight="1">
      <c r="A760" s="134" t="s">
        <v>77</v>
      </c>
      <c r="B760" s="134">
        <v>215</v>
      </c>
      <c r="C760" s="134" t="s">
        <v>1533</v>
      </c>
      <c r="D760" s="134" t="s">
        <v>1503</v>
      </c>
      <c r="E760" s="274" t="s">
        <v>99</v>
      </c>
      <c r="F760" s="135" t="s">
        <v>1534</v>
      </c>
    </row>
    <row r="761" spans="1:6" s="136" customFormat="1" ht="22.5" customHeight="1">
      <c r="A761" s="134" t="s">
        <v>77</v>
      </c>
      <c r="B761" s="134">
        <v>216</v>
      </c>
      <c r="C761" s="134" t="s">
        <v>1535</v>
      </c>
      <c r="D761" s="134" t="s">
        <v>1503</v>
      </c>
      <c r="E761" s="274" t="s">
        <v>99</v>
      </c>
      <c r="F761" s="135" t="s">
        <v>1536</v>
      </c>
    </row>
    <row r="762" spans="1:6" s="136" customFormat="1" ht="22.5" customHeight="1">
      <c r="A762" s="134" t="s">
        <v>77</v>
      </c>
      <c r="B762" s="134">
        <v>215</v>
      </c>
      <c r="C762" s="134" t="s">
        <v>1537</v>
      </c>
      <c r="D762" s="134" t="s">
        <v>1503</v>
      </c>
      <c r="E762" s="274" t="s">
        <v>99</v>
      </c>
      <c r="F762" s="135" t="s">
        <v>1538</v>
      </c>
    </row>
    <row r="763" spans="1:6" s="136" customFormat="1" ht="22.5" customHeight="1">
      <c r="A763" s="134" t="s">
        <v>77</v>
      </c>
      <c r="B763" s="134">
        <v>215</v>
      </c>
      <c r="C763" s="134" t="s">
        <v>1539</v>
      </c>
      <c r="D763" s="134" t="s">
        <v>1503</v>
      </c>
      <c r="E763" s="274" t="s">
        <v>99</v>
      </c>
      <c r="F763" s="135" t="s">
        <v>1540</v>
      </c>
    </row>
    <row r="764" spans="1:6" s="136" customFormat="1" ht="22.5" customHeight="1">
      <c r="A764" s="134" t="s">
        <v>77</v>
      </c>
      <c r="B764" s="134">
        <v>217</v>
      </c>
      <c r="C764" s="134" t="s">
        <v>1541</v>
      </c>
      <c r="D764" s="134" t="s">
        <v>1503</v>
      </c>
      <c r="E764" s="274" t="s">
        <v>139</v>
      </c>
      <c r="F764" s="135" t="s">
        <v>1542</v>
      </c>
    </row>
    <row r="765" spans="1:6" s="136" customFormat="1" ht="22.5" customHeight="1">
      <c r="A765" s="134" t="s">
        <v>77</v>
      </c>
      <c r="B765" s="134">
        <v>215</v>
      </c>
      <c r="C765" s="134" t="s">
        <v>1543</v>
      </c>
      <c r="D765" s="134" t="s">
        <v>1503</v>
      </c>
      <c r="E765" s="274" t="s">
        <v>139</v>
      </c>
      <c r="F765" s="135" t="s">
        <v>1544</v>
      </c>
    </row>
    <row r="766" spans="1:6" s="136" customFormat="1" ht="22.5" customHeight="1">
      <c r="A766" s="134" t="s">
        <v>77</v>
      </c>
      <c r="B766" s="134">
        <v>216</v>
      </c>
      <c r="C766" s="134" t="s">
        <v>1545</v>
      </c>
      <c r="D766" s="134" t="s">
        <v>1503</v>
      </c>
      <c r="E766" s="274" t="s">
        <v>139</v>
      </c>
      <c r="F766" s="135" t="s">
        <v>1546</v>
      </c>
    </row>
    <row r="767" spans="1:6" s="136" customFormat="1" ht="22.5" customHeight="1">
      <c r="A767" s="134" t="s">
        <v>77</v>
      </c>
      <c r="B767" s="134">
        <v>215</v>
      </c>
      <c r="C767" s="134" t="s">
        <v>1547</v>
      </c>
      <c r="D767" s="134" t="s">
        <v>1503</v>
      </c>
      <c r="E767" s="274" t="s">
        <v>139</v>
      </c>
      <c r="F767" s="135" t="s">
        <v>1548</v>
      </c>
    </row>
    <row r="768" spans="1:6" s="136" customFormat="1" ht="22.5" customHeight="1">
      <c r="A768" s="134" t="s">
        <v>77</v>
      </c>
      <c r="B768" s="134">
        <v>215</v>
      </c>
      <c r="C768" s="134" t="s">
        <v>1549</v>
      </c>
      <c r="D768" s="134" t="s">
        <v>1503</v>
      </c>
      <c r="E768" s="274" t="s">
        <v>139</v>
      </c>
      <c r="F768" s="135" t="s">
        <v>1550</v>
      </c>
    </row>
    <row r="769" spans="1:6" s="136" customFormat="1" ht="22.5" customHeight="1">
      <c r="A769" s="134" t="s">
        <v>77</v>
      </c>
      <c r="B769" s="134">
        <v>216</v>
      </c>
      <c r="C769" s="134" t="s">
        <v>1551</v>
      </c>
      <c r="D769" s="134" t="s">
        <v>1503</v>
      </c>
      <c r="E769" s="274" t="s">
        <v>139</v>
      </c>
      <c r="F769" s="135" t="s">
        <v>1552</v>
      </c>
    </row>
    <row r="770" spans="1:6" s="136" customFormat="1" ht="22.5" customHeight="1">
      <c r="A770" s="134" t="s">
        <v>77</v>
      </c>
      <c r="B770" s="134">
        <v>215</v>
      </c>
      <c r="C770" s="134" t="s">
        <v>1553</v>
      </c>
      <c r="D770" s="134" t="s">
        <v>1503</v>
      </c>
      <c r="E770" s="274" t="s">
        <v>139</v>
      </c>
      <c r="F770" s="135" t="s">
        <v>1554</v>
      </c>
    </row>
    <row r="771" spans="1:6" s="136" customFormat="1" ht="22.5" customHeight="1">
      <c r="A771" s="134" t="s">
        <v>77</v>
      </c>
      <c r="B771" s="134">
        <v>216</v>
      </c>
      <c r="C771" s="134" t="s">
        <v>1555</v>
      </c>
      <c r="D771" s="134" t="s">
        <v>1503</v>
      </c>
      <c r="E771" s="274" t="s">
        <v>139</v>
      </c>
      <c r="F771" s="135" t="s">
        <v>1556</v>
      </c>
    </row>
    <row r="772" spans="1:6" s="136" customFormat="1" ht="22.5" customHeight="1">
      <c r="A772" s="134" t="s">
        <v>77</v>
      </c>
      <c r="B772" s="134">
        <v>216</v>
      </c>
      <c r="C772" s="134" t="s">
        <v>1557</v>
      </c>
      <c r="D772" s="134" t="s">
        <v>1503</v>
      </c>
      <c r="E772" s="274" t="s">
        <v>139</v>
      </c>
      <c r="F772" s="135" t="s">
        <v>1558</v>
      </c>
    </row>
    <row r="773" spans="1:6" s="136" customFormat="1" ht="22.5" customHeight="1">
      <c r="A773" s="134" t="s">
        <v>77</v>
      </c>
      <c r="B773" s="134">
        <v>216</v>
      </c>
      <c r="C773" s="134" t="s">
        <v>1559</v>
      </c>
      <c r="D773" s="134" t="s">
        <v>1503</v>
      </c>
      <c r="E773" s="274" t="s">
        <v>139</v>
      </c>
      <c r="F773" s="135" t="s">
        <v>1560</v>
      </c>
    </row>
    <row r="774" spans="1:6" s="136" customFormat="1" ht="22.5" customHeight="1">
      <c r="A774" s="134" t="s">
        <v>77</v>
      </c>
      <c r="B774" s="134">
        <v>216</v>
      </c>
      <c r="C774" s="134" t="s">
        <v>1561</v>
      </c>
      <c r="D774" s="134" t="s">
        <v>1503</v>
      </c>
      <c r="E774" s="274" t="s">
        <v>139</v>
      </c>
      <c r="F774" s="135" t="s">
        <v>1562</v>
      </c>
    </row>
    <row r="775" spans="1:6" s="136" customFormat="1" ht="22.5" customHeight="1">
      <c r="A775" s="134" t="s">
        <v>77</v>
      </c>
      <c r="B775" s="134">
        <v>215</v>
      </c>
      <c r="C775" s="134" t="s">
        <v>1563</v>
      </c>
      <c r="D775" s="134" t="s">
        <v>1503</v>
      </c>
      <c r="E775" s="274" t="s">
        <v>139</v>
      </c>
      <c r="F775" s="135" t="s">
        <v>1564</v>
      </c>
    </row>
    <row r="776" spans="1:6" s="136" customFormat="1" ht="22.5" customHeight="1">
      <c r="A776" s="134" t="s">
        <v>77</v>
      </c>
      <c r="B776" s="134">
        <v>217</v>
      </c>
      <c r="C776" s="134" t="s">
        <v>1565</v>
      </c>
      <c r="D776" s="134" t="s">
        <v>1503</v>
      </c>
      <c r="E776" s="274" t="s">
        <v>139</v>
      </c>
      <c r="F776" s="135" t="s">
        <v>1566</v>
      </c>
    </row>
    <row r="777" spans="1:6" s="136" customFormat="1" ht="22.5" customHeight="1">
      <c r="A777" s="134" t="s">
        <v>77</v>
      </c>
      <c r="B777" s="134">
        <v>216</v>
      </c>
      <c r="C777" s="134" t="s">
        <v>1567</v>
      </c>
      <c r="D777" s="134" t="s">
        <v>1503</v>
      </c>
      <c r="E777" s="274" t="s">
        <v>255</v>
      </c>
      <c r="F777" s="135" t="s">
        <v>1568</v>
      </c>
    </row>
    <row r="778" spans="1:6" s="136" customFormat="1" ht="22.5" customHeight="1">
      <c r="A778" s="134" t="s">
        <v>77</v>
      </c>
      <c r="B778" s="134">
        <v>216</v>
      </c>
      <c r="C778" s="134" t="s">
        <v>1569</v>
      </c>
      <c r="D778" s="134" t="s">
        <v>1503</v>
      </c>
      <c r="E778" s="274" t="s">
        <v>19</v>
      </c>
      <c r="F778" s="142" t="s">
        <v>1570</v>
      </c>
    </row>
    <row r="779" spans="1:6" s="136" customFormat="1" ht="22.5" customHeight="1">
      <c r="A779" s="134" t="s">
        <v>77</v>
      </c>
      <c r="B779" s="134">
        <v>217</v>
      </c>
      <c r="C779" s="134" t="s">
        <v>1571</v>
      </c>
      <c r="D779" s="134" t="s">
        <v>1572</v>
      </c>
      <c r="E779" s="274" t="s">
        <v>99</v>
      </c>
      <c r="F779" s="135" t="s">
        <v>919</v>
      </c>
    </row>
    <row r="780" spans="1:6" s="136" customFormat="1" ht="22.5" customHeight="1">
      <c r="A780" s="134" t="s">
        <v>77</v>
      </c>
      <c r="B780" s="134">
        <v>217</v>
      </c>
      <c r="C780" s="134" t="s">
        <v>1573</v>
      </c>
      <c r="D780" s="134" t="s">
        <v>1572</v>
      </c>
      <c r="E780" s="274" t="s">
        <v>99</v>
      </c>
      <c r="F780" s="135" t="s">
        <v>1574</v>
      </c>
    </row>
    <row r="781" spans="1:6" s="136" customFormat="1" ht="22.5" customHeight="1">
      <c r="A781" s="134" t="s">
        <v>77</v>
      </c>
      <c r="B781" s="134">
        <v>217</v>
      </c>
      <c r="C781" s="134" t="s">
        <v>1575</v>
      </c>
      <c r="D781" s="134" t="s">
        <v>1572</v>
      </c>
      <c r="E781" s="274" t="s">
        <v>99</v>
      </c>
      <c r="F781" s="135" t="s">
        <v>1576</v>
      </c>
    </row>
    <row r="782" spans="1:6" s="136" customFormat="1" ht="22.5" customHeight="1">
      <c r="A782" s="134" t="s">
        <v>77</v>
      </c>
      <c r="B782" s="134">
        <v>217</v>
      </c>
      <c r="C782" s="134" t="s">
        <v>1577</v>
      </c>
      <c r="D782" s="134" t="s">
        <v>1572</v>
      </c>
      <c r="E782" s="274" t="s">
        <v>99</v>
      </c>
      <c r="F782" s="135" t="s">
        <v>1578</v>
      </c>
    </row>
    <row r="783" spans="1:6" s="136" customFormat="1" ht="22.5" customHeight="1">
      <c r="A783" s="134" t="s">
        <v>77</v>
      </c>
      <c r="B783" s="134">
        <v>217</v>
      </c>
      <c r="C783" s="134" t="s">
        <v>1579</v>
      </c>
      <c r="D783" s="134" t="s">
        <v>1572</v>
      </c>
      <c r="E783" s="274" t="s">
        <v>99</v>
      </c>
      <c r="F783" s="135" t="s">
        <v>1580</v>
      </c>
    </row>
    <row r="784" spans="1:6" s="136" customFormat="1" ht="22.5" customHeight="1">
      <c r="A784" s="134" t="s">
        <v>77</v>
      </c>
      <c r="B784" s="134">
        <v>217</v>
      </c>
      <c r="C784" s="134" t="s">
        <v>1581</v>
      </c>
      <c r="D784" s="134" t="s">
        <v>1572</v>
      </c>
      <c r="E784" s="274" t="s">
        <v>139</v>
      </c>
      <c r="F784" s="135" t="s">
        <v>1582</v>
      </c>
    </row>
    <row r="785" spans="1:6" s="136" customFormat="1" ht="22.5" customHeight="1">
      <c r="A785" s="134" t="s">
        <v>77</v>
      </c>
      <c r="B785" s="134">
        <v>217</v>
      </c>
      <c r="C785" s="134" t="s">
        <v>1583</v>
      </c>
      <c r="D785" s="134" t="s">
        <v>1572</v>
      </c>
      <c r="E785" s="274" t="s">
        <v>139</v>
      </c>
      <c r="F785" s="135" t="s">
        <v>1584</v>
      </c>
    </row>
    <row r="786" spans="1:6" s="136" customFormat="1" ht="22.5" customHeight="1">
      <c r="A786" s="134" t="s">
        <v>77</v>
      </c>
      <c r="B786" s="134">
        <v>217</v>
      </c>
      <c r="C786" s="134" t="s">
        <v>1585</v>
      </c>
      <c r="D786" s="134" t="s">
        <v>1572</v>
      </c>
      <c r="E786" s="274" t="s">
        <v>139</v>
      </c>
      <c r="F786" s="135" t="s">
        <v>1586</v>
      </c>
    </row>
    <row r="787" spans="1:6" s="136" customFormat="1" ht="22.5" customHeight="1">
      <c r="A787" s="134" t="s">
        <v>77</v>
      </c>
      <c r="B787" s="134">
        <v>226</v>
      </c>
      <c r="C787" s="134" t="s">
        <v>1587</v>
      </c>
      <c r="D787" s="134" t="s">
        <v>1588</v>
      </c>
      <c r="E787" s="274" t="s">
        <v>99</v>
      </c>
      <c r="F787" s="135" t="s">
        <v>1589</v>
      </c>
    </row>
    <row r="788" spans="1:6" s="136" customFormat="1" ht="22.5" customHeight="1">
      <c r="A788" s="134" t="s">
        <v>77</v>
      </c>
      <c r="B788" s="134">
        <v>226</v>
      </c>
      <c r="C788" s="134" t="s">
        <v>1590</v>
      </c>
      <c r="D788" s="134" t="s">
        <v>1588</v>
      </c>
      <c r="E788" s="274" t="s">
        <v>99</v>
      </c>
      <c r="F788" s="135" t="s">
        <v>1591</v>
      </c>
    </row>
    <row r="789" spans="1:6" s="136" customFormat="1" ht="22.5" customHeight="1">
      <c r="A789" s="134" t="s">
        <v>77</v>
      </c>
      <c r="B789" s="134">
        <v>226</v>
      </c>
      <c r="C789" s="134" t="s">
        <v>1592</v>
      </c>
      <c r="D789" s="134" t="s">
        <v>1588</v>
      </c>
      <c r="E789" s="274" t="s">
        <v>99</v>
      </c>
      <c r="F789" s="135" t="s">
        <v>1593</v>
      </c>
    </row>
    <row r="790" spans="1:6" s="136" customFormat="1" ht="22.5" customHeight="1">
      <c r="A790" s="134" t="s">
        <v>77</v>
      </c>
      <c r="B790" s="134">
        <v>226</v>
      </c>
      <c r="C790" s="134" t="s">
        <v>1594</v>
      </c>
      <c r="D790" s="134" t="s">
        <v>1588</v>
      </c>
      <c r="E790" s="274" t="s">
        <v>99</v>
      </c>
      <c r="F790" s="135" t="s">
        <v>1595</v>
      </c>
    </row>
    <row r="791" spans="1:6" s="136" customFormat="1" ht="22.5" customHeight="1">
      <c r="A791" s="134" t="s">
        <v>77</v>
      </c>
      <c r="B791" s="134">
        <v>226</v>
      </c>
      <c r="C791" s="134" t="s">
        <v>1596</v>
      </c>
      <c r="D791" s="134" t="s">
        <v>1588</v>
      </c>
      <c r="E791" s="274" t="s">
        <v>99</v>
      </c>
      <c r="F791" s="135" t="s">
        <v>1597</v>
      </c>
    </row>
    <row r="792" spans="1:6" s="136" customFormat="1" ht="22.5" customHeight="1">
      <c r="A792" s="134" t="s">
        <v>77</v>
      </c>
      <c r="B792" s="134">
        <v>226</v>
      </c>
      <c r="C792" s="134" t="s">
        <v>1598</v>
      </c>
      <c r="D792" s="134" t="s">
        <v>1588</v>
      </c>
      <c r="E792" s="274" t="s">
        <v>99</v>
      </c>
      <c r="F792" s="135" t="s">
        <v>1599</v>
      </c>
    </row>
    <row r="793" spans="1:6" s="136" customFormat="1" ht="22.5" customHeight="1">
      <c r="A793" s="134" t="s">
        <v>77</v>
      </c>
      <c r="B793" s="134">
        <v>226</v>
      </c>
      <c r="C793" s="134" t="s">
        <v>1600</v>
      </c>
      <c r="D793" s="134" t="s">
        <v>1588</v>
      </c>
      <c r="E793" s="274" t="s">
        <v>99</v>
      </c>
      <c r="F793" s="135" t="s">
        <v>1601</v>
      </c>
    </row>
    <row r="794" spans="1:6" s="136" customFormat="1" ht="22.5" customHeight="1">
      <c r="A794" s="134" t="s">
        <v>77</v>
      </c>
      <c r="B794" s="134">
        <v>226</v>
      </c>
      <c r="C794" s="134" t="s">
        <v>1602</v>
      </c>
      <c r="D794" s="134" t="s">
        <v>1588</v>
      </c>
      <c r="E794" s="274" t="s">
        <v>99</v>
      </c>
      <c r="F794" s="135" t="s">
        <v>1603</v>
      </c>
    </row>
    <row r="795" spans="1:6" s="136" customFormat="1" ht="22.5" customHeight="1">
      <c r="A795" s="134" t="s">
        <v>77</v>
      </c>
      <c r="B795" s="134" t="s">
        <v>1158</v>
      </c>
      <c r="C795" s="134">
        <v>2090</v>
      </c>
      <c r="D795" s="134" t="s">
        <v>1588</v>
      </c>
      <c r="E795" s="274" t="s">
        <v>99</v>
      </c>
      <c r="F795" s="135" t="s">
        <v>1604</v>
      </c>
    </row>
    <row r="796" spans="1:6" s="136" customFormat="1" ht="22.5" customHeight="1">
      <c r="A796" s="134" t="s">
        <v>77</v>
      </c>
      <c r="B796" s="134">
        <v>226</v>
      </c>
      <c r="C796" s="134" t="s">
        <v>1605</v>
      </c>
      <c r="D796" s="134" t="s">
        <v>1588</v>
      </c>
      <c r="E796" s="274" t="s">
        <v>139</v>
      </c>
      <c r="F796" s="135" t="s">
        <v>1606</v>
      </c>
    </row>
    <row r="797" spans="1:6" s="136" customFormat="1" ht="22.5" customHeight="1">
      <c r="A797" s="134" t="s">
        <v>77</v>
      </c>
      <c r="B797" s="134">
        <v>226</v>
      </c>
      <c r="C797" s="134" t="s">
        <v>1607</v>
      </c>
      <c r="D797" s="134" t="s">
        <v>1588</v>
      </c>
      <c r="E797" s="274" t="s">
        <v>139</v>
      </c>
      <c r="F797" s="135" t="s">
        <v>1608</v>
      </c>
    </row>
    <row r="798" spans="1:6" s="136" customFormat="1" ht="22.5" customHeight="1">
      <c r="A798" s="134" t="s">
        <v>77</v>
      </c>
      <c r="B798" s="134">
        <v>226</v>
      </c>
      <c r="C798" s="134" t="s">
        <v>1609</v>
      </c>
      <c r="D798" s="134" t="s">
        <v>1588</v>
      </c>
      <c r="E798" s="274" t="s">
        <v>139</v>
      </c>
      <c r="F798" s="135" t="s">
        <v>1610</v>
      </c>
    </row>
    <row r="799" spans="1:6" s="136" customFormat="1" ht="22.5" customHeight="1">
      <c r="A799" s="134" t="s">
        <v>77</v>
      </c>
      <c r="B799" s="134">
        <v>226</v>
      </c>
      <c r="C799" s="134" t="s">
        <v>1611</v>
      </c>
      <c r="D799" s="134" t="s">
        <v>1588</v>
      </c>
      <c r="E799" s="274" t="s">
        <v>139</v>
      </c>
      <c r="F799" s="135" t="s">
        <v>1612</v>
      </c>
    </row>
    <row r="800" spans="1:6" s="136" customFormat="1" ht="22.5" customHeight="1">
      <c r="A800" s="134" t="s">
        <v>77</v>
      </c>
      <c r="B800" s="134">
        <v>226</v>
      </c>
      <c r="C800" s="134" t="s">
        <v>1613</v>
      </c>
      <c r="D800" s="134" t="s">
        <v>1588</v>
      </c>
      <c r="E800" s="274" t="s">
        <v>19</v>
      </c>
      <c r="F800" s="135" t="s">
        <v>1614</v>
      </c>
    </row>
    <row r="801" spans="1:6" s="136" customFormat="1" ht="22.5" customHeight="1">
      <c r="A801" s="134" t="s">
        <v>77</v>
      </c>
      <c r="B801" s="134" t="s">
        <v>1158</v>
      </c>
      <c r="C801" s="134">
        <v>2381</v>
      </c>
      <c r="D801" s="134" t="s">
        <v>1588</v>
      </c>
      <c r="E801" s="274" t="s">
        <v>19</v>
      </c>
      <c r="F801" s="135" t="s">
        <v>1615</v>
      </c>
    </row>
    <row r="802" spans="1:6" s="136" customFormat="1" ht="22.5" customHeight="1">
      <c r="A802" s="134" t="s">
        <v>15</v>
      </c>
      <c r="B802" s="134">
        <v>817</v>
      </c>
      <c r="C802" s="134">
        <v>6002006</v>
      </c>
      <c r="D802" s="134" t="s">
        <v>1616</v>
      </c>
      <c r="E802" s="274" t="s">
        <v>99</v>
      </c>
      <c r="F802" s="135" t="s">
        <v>1617</v>
      </c>
    </row>
    <row r="803" spans="1:6" s="136" customFormat="1" ht="22.5" customHeight="1">
      <c r="A803" s="134" t="s">
        <v>15</v>
      </c>
      <c r="B803" s="134">
        <v>817</v>
      </c>
      <c r="C803" s="134">
        <v>6002016</v>
      </c>
      <c r="D803" s="134" t="s">
        <v>1618</v>
      </c>
      <c r="E803" s="274" t="s">
        <v>99</v>
      </c>
      <c r="F803" s="135" t="s">
        <v>1619</v>
      </c>
    </row>
    <row r="804" spans="1:6" s="136" customFormat="1" ht="22.5" customHeight="1">
      <c r="A804" s="134" t="s">
        <v>15</v>
      </c>
      <c r="B804" s="134">
        <v>817</v>
      </c>
      <c r="C804" s="134">
        <v>6002004</v>
      </c>
      <c r="D804" s="134" t="s">
        <v>1618</v>
      </c>
      <c r="E804" s="274" t="s">
        <v>99</v>
      </c>
      <c r="F804" s="135" t="s">
        <v>1620</v>
      </c>
    </row>
    <row r="805" spans="1:6" s="136" customFormat="1" ht="22.5" customHeight="1">
      <c r="A805" s="134" t="s">
        <v>15</v>
      </c>
      <c r="B805" s="134">
        <v>817</v>
      </c>
      <c r="C805" s="134">
        <v>6002009</v>
      </c>
      <c r="D805" s="134" t="s">
        <v>1618</v>
      </c>
      <c r="E805" s="274" t="s">
        <v>99</v>
      </c>
      <c r="F805" s="135" t="s">
        <v>1621</v>
      </c>
    </row>
    <row r="806" spans="1:6" s="136" customFormat="1" ht="22.5" customHeight="1">
      <c r="A806" s="134" t="s">
        <v>15</v>
      </c>
      <c r="B806" s="134">
        <v>817</v>
      </c>
      <c r="C806" s="134">
        <v>6002008</v>
      </c>
      <c r="D806" s="134" t="s">
        <v>1618</v>
      </c>
      <c r="E806" s="274" t="s">
        <v>99</v>
      </c>
      <c r="F806" s="135" t="s">
        <v>1622</v>
      </c>
    </row>
    <row r="807" spans="1:6" s="136" customFormat="1" ht="22.5" customHeight="1">
      <c r="A807" s="134" t="s">
        <v>15</v>
      </c>
      <c r="B807" s="134">
        <v>817</v>
      </c>
      <c r="C807" s="134">
        <v>6002013</v>
      </c>
      <c r="D807" s="134" t="s">
        <v>1618</v>
      </c>
      <c r="E807" s="274" t="s">
        <v>99</v>
      </c>
      <c r="F807" s="135" t="s">
        <v>1623</v>
      </c>
    </row>
    <row r="808" spans="1:6" s="136" customFormat="1" ht="22.5" customHeight="1">
      <c r="A808" s="134" t="s">
        <v>15</v>
      </c>
      <c r="B808" s="134">
        <v>817</v>
      </c>
      <c r="C808" s="134">
        <v>6002012</v>
      </c>
      <c r="D808" s="134" t="s">
        <v>1618</v>
      </c>
      <c r="E808" s="274" t="s">
        <v>99</v>
      </c>
      <c r="F808" s="135" t="s">
        <v>1624</v>
      </c>
    </row>
    <row r="809" spans="1:6" s="136" customFormat="1" ht="22.5" customHeight="1">
      <c r="A809" s="134" t="s">
        <v>15</v>
      </c>
      <c r="B809" s="134">
        <v>817</v>
      </c>
      <c r="C809" s="134">
        <v>6002003</v>
      </c>
      <c r="D809" s="134" t="s">
        <v>1618</v>
      </c>
      <c r="E809" s="274" t="s">
        <v>99</v>
      </c>
      <c r="F809" s="135" t="s">
        <v>1625</v>
      </c>
    </row>
    <row r="810" spans="1:6" s="136" customFormat="1" ht="22.5" customHeight="1">
      <c r="A810" s="134" t="s">
        <v>15</v>
      </c>
      <c r="B810" s="134">
        <v>817</v>
      </c>
      <c r="C810" s="134">
        <v>6002010</v>
      </c>
      <c r="D810" s="134" t="s">
        <v>1618</v>
      </c>
      <c r="E810" s="274" t="s">
        <v>99</v>
      </c>
      <c r="F810" s="135" t="s">
        <v>1626</v>
      </c>
    </row>
    <row r="811" spans="1:6" s="136" customFormat="1" ht="22.5" customHeight="1">
      <c r="A811" s="134" t="s">
        <v>15</v>
      </c>
      <c r="B811" s="134">
        <v>817</v>
      </c>
      <c r="C811" s="134">
        <v>6002002</v>
      </c>
      <c r="D811" s="134" t="s">
        <v>1618</v>
      </c>
      <c r="E811" s="274" t="s">
        <v>99</v>
      </c>
      <c r="F811" s="135" t="s">
        <v>1627</v>
      </c>
    </row>
    <row r="812" spans="1:6" s="136" customFormat="1" ht="22.5" customHeight="1">
      <c r="A812" s="134" t="s">
        <v>15</v>
      </c>
      <c r="B812" s="134">
        <v>817</v>
      </c>
      <c r="C812" s="134">
        <v>6002005</v>
      </c>
      <c r="D812" s="134" t="s">
        <v>1618</v>
      </c>
      <c r="E812" s="274" t="s">
        <v>139</v>
      </c>
      <c r="F812" s="135" t="s">
        <v>1628</v>
      </c>
    </row>
    <row r="813" spans="1:6" s="136" customFormat="1" ht="22.5" customHeight="1">
      <c r="A813" s="134" t="s">
        <v>15</v>
      </c>
      <c r="B813" s="134">
        <v>817</v>
      </c>
      <c r="C813" s="134">
        <v>6002007</v>
      </c>
      <c r="D813" s="134" t="s">
        <v>1618</v>
      </c>
      <c r="E813" s="274" t="s">
        <v>139</v>
      </c>
      <c r="F813" s="135" t="s">
        <v>1629</v>
      </c>
    </row>
    <row r="814" spans="1:6" s="136" customFormat="1" ht="22.5" customHeight="1">
      <c r="A814" s="134" t="s">
        <v>15</v>
      </c>
      <c r="B814" s="134">
        <v>817</v>
      </c>
      <c r="C814" s="134">
        <v>6002001</v>
      </c>
      <c r="D814" s="134" t="s">
        <v>1618</v>
      </c>
      <c r="E814" s="274" t="s">
        <v>139</v>
      </c>
      <c r="F814" s="135" t="s">
        <v>1630</v>
      </c>
    </row>
    <row r="815" spans="1:6" s="136" customFormat="1" ht="22.5" customHeight="1">
      <c r="A815" s="134" t="s">
        <v>15</v>
      </c>
      <c r="B815" s="134">
        <v>817</v>
      </c>
      <c r="C815" s="134">
        <v>6002015</v>
      </c>
      <c r="D815" s="134" t="s">
        <v>1618</v>
      </c>
      <c r="E815" s="274" t="s">
        <v>139</v>
      </c>
      <c r="F815" s="135" t="s">
        <v>1212</v>
      </c>
    </row>
    <row r="816" spans="1:6" s="136" customFormat="1" ht="22.5" customHeight="1">
      <c r="A816" s="134" t="s">
        <v>15</v>
      </c>
      <c r="B816" s="134">
        <v>817</v>
      </c>
      <c r="C816" s="134">
        <v>6002011</v>
      </c>
      <c r="D816" s="134" t="s">
        <v>1618</v>
      </c>
      <c r="E816" s="274" t="s">
        <v>139</v>
      </c>
      <c r="F816" s="135" t="s">
        <v>1631</v>
      </c>
    </row>
    <row r="817" spans="1:6" s="136" customFormat="1" ht="22.5" customHeight="1">
      <c r="A817" s="134" t="s">
        <v>15</v>
      </c>
      <c r="B817" s="134">
        <v>817</v>
      </c>
      <c r="C817" s="134">
        <v>6002014</v>
      </c>
      <c r="D817" s="134" t="s">
        <v>1618</v>
      </c>
      <c r="E817" s="274" t="s">
        <v>19</v>
      </c>
      <c r="F817" s="135" t="s">
        <v>1632</v>
      </c>
    </row>
    <row r="818" spans="1:6" s="136" customFormat="1" ht="22.5" customHeight="1">
      <c r="A818" s="134" t="s">
        <v>15</v>
      </c>
      <c r="B818" s="134">
        <v>806</v>
      </c>
      <c r="C818" s="134">
        <v>6004002</v>
      </c>
      <c r="D818" s="134" t="s">
        <v>1633</v>
      </c>
      <c r="E818" s="274" t="s">
        <v>99</v>
      </c>
      <c r="F818" s="135" t="s">
        <v>1634</v>
      </c>
    </row>
    <row r="819" spans="1:6" s="136" customFormat="1" ht="22.5" customHeight="1">
      <c r="A819" s="134" t="s">
        <v>15</v>
      </c>
      <c r="B819" s="134">
        <v>807</v>
      </c>
      <c r="C819" s="134">
        <v>6004012</v>
      </c>
      <c r="D819" s="134" t="s">
        <v>1633</v>
      </c>
      <c r="E819" s="274" t="s">
        <v>99</v>
      </c>
      <c r="F819" s="135" t="s">
        <v>1635</v>
      </c>
    </row>
    <row r="820" spans="1:6" s="136" customFormat="1" ht="22.5" customHeight="1">
      <c r="A820" s="134" t="s">
        <v>15</v>
      </c>
      <c r="B820" s="134">
        <v>807</v>
      </c>
      <c r="C820" s="134">
        <v>6004013</v>
      </c>
      <c r="D820" s="134" t="s">
        <v>1633</v>
      </c>
      <c r="E820" s="274" t="s">
        <v>99</v>
      </c>
      <c r="F820" s="135" t="s">
        <v>1636</v>
      </c>
    </row>
    <row r="821" spans="1:6" s="136" customFormat="1" ht="22.5" customHeight="1">
      <c r="A821" s="134" t="s">
        <v>15</v>
      </c>
      <c r="B821" s="134">
        <v>806</v>
      </c>
      <c r="C821" s="134">
        <v>6004004</v>
      </c>
      <c r="D821" s="134" t="s">
        <v>1633</v>
      </c>
      <c r="E821" s="274" t="s">
        <v>99</v>
      </c>
      <c r="F821" s="135" t="s">
        <v>1637</v>
      </c>
    </row>
    <row r="822" spans="1:6" s="136" customFormat="1" ht="22.5" customHeight="1">
      <c r="A822" s="134" t="s">
        <v>15</v>
      </c>
      <c r="B822" s="134">
        <v>807</v>
      </c>
      <c r="C822" s="134">
        <v>6004016</v>
      </c>
      <c r="D822" s="134" t="s">
        <v>1633</v>
      </c>
      <c r="E822" s="274" t="s">
        <v>99</v>
      </c>
      <c r="F822" s="135" t="s">
        <v>957</v>
      </c>
    </row>
    <row r="823" spans="1:6" s="136" customFormat="1" ht="22.5" customHeight="1">
      <c r="A823" s="134" t="s">
        <v>15</v>
      </c>
      <c r="B823" s="134">
        <v>807</v>
      </c>
      <c r="C823" s="134">
        <v>6004019</v>
      </c>
      <c r="D823" s="134" t="s">
        <v>1633</v>
      </c>
      <c r="E823" s="274" t="s">
        <v>99</v>
      </c>
      <c r="F823" s="135" t="s">
        <v>1638</v>
      </c>
    </row>
    <row r="824" spans="1:6" s="136" customFormat="1" ht="22.5" customHeight="1">
      <c r="A824" s="134" t="s">
        <v>15</v>
      </c>
      <c r="B824" s="134">
        <v>806</v>
      </c>
      <c r="C824" s="134">
        <v>6004009</v>
      </c>
      <c r="D824" s="134" t="s">
        <v>1633</v>
      </c>
      <c r="E824" s="274" t="s">
        <v>99</v>
      </c>
      <c r="F824" s="135" t="s">
        <v>1639</v>
      </c>
    </row>
    <row r="825" spans="1:6" s="136" customFormat="1" ht="22.5" customHeight="1">
      <c r="A825" s="134" t="s">
        <v>15</v>
      </c>
      <c r="B825" s="134">
        <v>806</v>
      </c>
      <c r="C825" s="134">
        <v>6004011</v>
      </c>
      <c r="D825" s="134" t="s">
        <v>1633</v>
      </c>
      <c r="E825" s="274" t="s">
        <v>99</v>
      </c>
      <c r="F825" s="135" t="s">
        <v>1640</v>
      </c>
    </row>
    <row r="826" spans="1:6" s="136" customFormat="1" ht="22.5" customHeight="1">
      <c r="A826" s="134" t="s">
        <v>15</v>
      </c>
      <c r="B826" s="134">
        <v>806</v>
      </c>
      <c r="C826" s="134">
        <v>6004010</v>
      </c>
      <c r="D826" s="134" t="s">
        <v>1633</v>
      </c>
      <c r="E826" s="274" t="s">
        <v>99</v>
      </c>
      <c r="F826" s="135" t="s">
        <v>1641</v>
      </c>
    </row>
    <row r="827" spans="1:6" s="136" customFormat="1" ht="22.5" customHeight="1">
      <c r="A827" s="134" t="s">
        <v>15</v>
      </c>
      <c r="B827" s="134">
        <v>806</v>
      </c>
      <c r="C827" s="134">
        <v>6004001</v>
      </c>
      <c r="D827" s="134" t="s">
        <v>1633</v>
      </c>
      <c r="E827" s="274" t="s">
        <v>99</v>
      </c>
      <c r="F827" s="135" t="s">
        <v>1642</v>
      </c>
    </row>
    <row r="828" spans="1:6" s="136" customFormat="1" ht="22.5" customHeight="1">
      <c r="A828" s="134" t="s">
        <v>15</v>
      </c>
      <c r="B828" s="134">
        <v>806</v>
      </c>
      <c r="C828" s="134">
        <v>6004006</v>
      </c>
      <c r="D828" s="134" t="s">
        <v>1633</v>
      </c>
      <c r="E828" s="274" t="s">
        <v>99</v>
      </c>
      <c r="F828" s="135" t="s">
        <v>1643</v>
      </c>
    </row>
    <row r="829" spans="1:6" s="136" customFormat="1" ht="22.5" customHeight="1">
      <c r="A829" s="134" t="s">
        <v>15</v>
      </c>
      <c r="B829" s="134">
        <v>807</v>
      </c>
      <c r="C829" s="134">
        <v>6004017</v>
      </c>
      <c r="D829" s="134" t="s">
        <v>1633</v>
      </c>
      <c r="E829" s="274" t="s">
        <v>99</v>
      </c>
      <c r="F829" s="135" t="s">
        <v>1644</v>
      </c>
    </row>
    <row r="830" spans="1:6" s="136" customFormat="1" ht="22.5" customHeight="1">
      <c r="A830" s="134" t="s">
        <v>15</v>
      </c>
      <c r="B830" s="134">
        <v>807</v>
      </c>
      <c r="C830" s="134">
        <v>6004015</v>
      </c>
      <c r="D830" s="134" t="s">
        <v>1633</v>
      </c>
      <c r="E830" s="274" t="s">
        <v>139</v>
      </c>
      <c r="F830" s="135" t="s">
        <v>1645</v>
      </c>
    </row>
    <row r="831" spans="1:6" s="136" customFormat="1" ht="22.5" customHeight="1">
      <c r="A831" s="134" t="s">
        <v>15</v>
      </c>
      <c r="B831" s="134">
        <v>806</v>
      </c>
      <c r="C831" s="134">
        <v>6004004</v>
      </c>
      <c r="D831" s="134" t="s">
        <v>1633</v>
      </c>
      <c r="E831" s="274" t="s">
        <v>139</v>
      </c>
      <c r="F831" s="135" t="s">
        <v>1646</v>
      </c>
    </row>
    <row r="832" spans="1:6" s="136" customFormat="1" ht="22.5" customHeight="1">
      <c r="A832" s="134" t="s">
        <v>15</v>
      </c>
      <c r="B832" s="134">
        <v>806</v>
      </c>
      <c r="C832" s="134">
        <v>6004007</v>
      </c>
      <c r="D832" s="134" t="s">
        <v>1633</v>
      </c>
      <c r="E832" s="274" t="s">
        <v>139</v>
      </c>
      <c r="F832" s="135" t="s">
        <v>1647</v>
      </c>
    </row>
    <row r="833" spans="1:6" s="136" customFormat="1" ht="22.5" customHeight="1">
      <c r="A833" s="134" t="s">
        <v>15</v>
      </c>
      <c r="B833" s="134">
        <v>807</v>
      </c>
      <c r="C833" s="134">
        <v>6004018</v>
      </c>
      <c r="D833" s="134" t="s">
        <v>1633</v>
      </c>
      <c r="E833" s="274" t="s">
        <v>139</v>
      </c>
      <c r="F833" s="135" t="s">
        <v>1648</v>
      </c>
    </row>
    <row r="834" spans="1:6" s="136" customFormat="1" ht="22.5" customHeight="1">
      <c r="A834" s="134" t="s">
        <v>15</v>
      </c>
      <c r="B834" s="134">
        <v>807</v>
      </c>
      <c r="C834" s="134">
        <v>6004014</v>
      </c>
      <c r="D834" s="134" t="s">
        <v>1633</v>
      </c>
      <c r="E834" s="274" t="s">
        <v>139</v>
      </c>
      <c r="F834" s="135" t="s">
        <v>1649</v>
      </c>
    </row>
    <row r="835" spans="1:6" s="136" customFormat="1" ht="22.5" customHeight="1">
      <c r="A835" s="134" t="s">
        <v>15</v>
      </c>
      <c r="B835" s="134">
        <v>806</v>
      </c>
      <c r="C835" s="134">
        <v>6004008</v>
      </c>
      <c r="D835" s="134" t="s">
        <v>1633</v>
      </c>
      <c r="E835" s="274" t="s">
        <v>139</v>
      </c>
      <c r="F835" s="135" t="s">
        <v>1650</v>
      </c>
    </row>
    <row r="836" spans="1:6" s="136" customFormat="1" ht="22.5" customHeight="1">
      <c r="A836" s="134" t="s">
        <v>15</v>
      </c>
      <c r="B836" s="134">
        <v>806</v>
      </c>
      <c r="C836" s="134">
        <v>6004005</v>
      </c>
      <c r="D836" s="134" t="s">
        <v>1633</v>
      </c>
      <c r="E836" s="274" t="s">
        <v>139</v>
      </c>
      <c r="F836" s="135" t="s">
        <v>1651</v>
      </c>
    </row>
    <row r="837" spans="1:6" s="136" customFormat="1" ht="22.5" customHeight="1">
      <c r="A837" s="134" t="s">
        <v>15</v>
      </c>
      <c r="B837" s="134">
        <v>807</v>
      </c>
      <c r="C837" s="134">
        <v>6004020</v>
      </c>
      <c r="D837" s="134" t="s">
        <v>1633</v>
      </c>
      <c r="E837" s="274" t="s">
        <v>19</v>
      </c>
      <c r="F837" s="135" t="s">
        <v>1652</v>
      </c>
    </row>
    <row r="838" spans="1:6" s="136" customFormat="1" ht="22.5" customHeight="1">
      <c r="A838" s="134" t="s">
        <v>15</v>
      </c>
      <c r="B838" s="134">
        <v>815</v>
      </c>
      <c r="C838" s="134">
        <v>6003012</v>
      </c>
      <c r="D838" s="134" t="s">
        <v>1588</v>
      </c>
      <c r="E838" s="274" t="s">
        <v>99</v>
      </c>
      <c r="F838" s="135" t="s">
        <v>1653</v>
      </c>
    </row>
    <row r="839" spans="1:6" s="136" customFormat="1" ht="22.5" customHeight="1">
      <c r="A839" s="134" t="s">
        <v>15</v>
      </c>
      <c r="B839" s="134">
        <v>815</v>
      </c>
      <c r="C839" s="134">
        <v>6003018</v>
      </c>
      <c r="D839" s="134" t="s">
        <v>1588</v>
      </c>
      <c r="E839" s="274" t="s">
        <v>99</v>
      </c>
      <c r="F839" s="135" t="s">
        <v>1654</v>
      </c>
    </row>
    <row r="840" spans="1:6" s="136" customFormat="1" ht="22.5" customHeight="1">
      <c r="A840" s="134" t="s">
        <v>15</v>
      </c>
      <c r="B840" s="134">
        <v>804</v>
      </c>
      <c r="C840" s="134">
        <v>6003010</v>
      </c>
      <c r="D840" s="134" t="s">
        <v>1588</v>
      </c>
      <c r="E840" s="274" t="s">
        <v>99</v>
      </c>
      <c r="F840" s="135" t="s">
        <v>1655</v>
      </c>
    </row>
    <row r="841" spans="1:6" s="136" customFormat="1" ht="22.5" customHeight="1">
      <c r="A841" s="134" t="s">
        <v>15</v>
      </c>
      <c r="B841" s="134">
        <v>804</v>
      </c>
      <c r="C841" s="134">
        <v>6003001</v>
      </c>
      <c r="D841" s="134" t="s">
        <v>1588</v>
      </c>
      <c r="E841" s="274" t="s">
        <v>99</v>
      </c>
      <c r="F841" s="135" t="s">
        <v>1656</v>
      </c>
    </row>
    <row r="842" spans="1:6" s="136" customFormat="1" ht="22.5" customHeight="1">
      <c r="A842" s="134" t="s">
        <v>15</v>
      </c>
      <c r="B842" s="134">
        <v>804</v>
      </c>
      <c r="C842" s="134">
        <v>6003011</v>
      </c>
      <c r="D842" s="134" t="s">
        <v>1588</v>
      </c>
      <c r="E842" s="274" t="s">
        <v>99</v>
      </c>
      <c r="F842" s="135" t="s">
        <v>1657</v>
      </c>
    </row>
    <row r="843" spans="1:6" s="136" customFormat="1" ht="22.5" customHeight="1">
      <c r="A843" s="134" t="s">
        <v>15</v>
      </c>
      <c r="B843" s="134">
        <v>804</v>
      </c>
      <c r="C843" s="134">
        <v>6003004</v>
      </c>
      <c r="D843" s="134" t="s">
        <v>1588</v>
      </c>
      <c r="E843" s="274" t="s">
        <v>99</v>
      </c>
      <c r="F843" s="135" t="s">
        <v>1658</v>
      </c>
    </row>
    <row r="844" spans="1:6" s="136" customFormat="1" ht="22.5" customHeight="1">
      <c r="A844" s="134" t="s">
        <v>15</v>
      </c>
      <c r="B844" s="134">
        <v>804</v>
      </c>
      <c r="C844" s="134">
        <v>6003008</v>
      </c>
      <c r="D844" s="134" t="s">
        <v>1588</v>
      </c>
      <c r="E844" s="274" t="s">
        <v>99</v>
      </c>
      <c r="F844" s="135" t="s">
        <v>1659</v>
      </c>
    </row>
    <row r="845" spans="1:6" s="136" customFormat="1" ht="22.5" customHeight="1">
      <c r="A845" s="134" t="s">
        <v>15</v>
      </c>
      <c r="B845" s="134">
        <v>815</v>
      </c>
      <c r="C845" s="134">
        <v>6003015</v>
      </c>
      <c r="D845" s="134" t="s">
        <v>1588</v>
      </c>
      <c r="E845" s="274" t="s">
        <v>99</v>
      </c>
      <c r="F845" s="135" t="s">
        <v>1660</v>
      </c>
    </row>
    <row r="846" spans="1:6" s="136" customFormat="1" ht="22.5" customHeight="1">
      <c r="A846" s="134" t="s">
        <v>15</v>
      </c>
      <c r="B846" s="134">
        <v>815</v>
      </c>
      <c r="C846" s="134">
        <v>6003017</v>
      </c>
      <c r="D846" s="134" t="s">
        <v>1588</v>
      </c>
      <c r="E846" s="274" t="s">
        <v>99</v>
      </c>
      <c r="F846" s="135" t="s">
        <v>1661</v>
      </c>
    </row>
    <row r="847" spans="1:6" s="136" customFormat="1" ht="22.5" customHeight="1">
      <c r="A847" s="134" t="s">
        <v>15</v>
      </c>
      <c r="B847" s="134">
        <v>815</v>
      </c>
      <c r="C847" s="134">
        <v>6003013</v>
      </c>
      <c r="D847" s="134" t="s">
        <v>1588</v>
      </c>
      <c r="E847" s="274" t="s">
        <v>99</v>
      </c>
      <c r="F847" s="135" t="s">
        <v>1662</v>
      </c>
    </row>
    <row r="848" spans="1:6" s="136" customFormat="1" ht="22.5" customHeight="1">
      <c r="A848" s="134" t="s">
        <v>15</v>
      </c>
      <c r="B848" s="134">
        <v>815</v>
      </c>
      <c r="C848" s="134">
        <v>6003016</v>
      </c>
      <c r="D848" s="134" t="s">
        <v>1588</v>
      </c>
      <c r="E848" s="274" t="s">
        <v>139</v>
      </c>
      <c r="F848" s="135" t="s">
        <v>1663</v>
      </c>
    </row>
    <row r="849" spans="1:6" s="136" customFormat="1" ht="22.5" customHeight="1">
      <c r="A849" s="134" t="s">
        <v>15</v>
      </c>
      <c r="B849" s="134">
        <v>804</v>
      </c>
      <c r="C849" s="134">
        <v>6003009</v>
      </c>
      <c r="D849" s="134" t="s">
        <v>1588</v>
      </c>
      <c r="E849" s="274" t="s">
        <v>139</v>
      </c>
      <c r="F849" s="135" t="s">
        <v>1664</v>
      </c>
    </row>
    <row r="850" spans="1:6" s="136" customFormat="1" ht="22.5" customHeight="1">
      <c r="A850" s="134" t="s">
        <v>15</v>
      </c>
      <c r="B850" s="134">
        <v>804</v>
      </c>
      <c r="C850" s="134">
        <v>6003005</v>
      </c>
      <c r="D850" s="134" t="s">
        <v>1588</v>
      </c>
      <c r="E850" s="274" t="s">
        <v>139</v>
      </c>
      <c r="F850" s="135" t="s">
        <v>1665</v>
      </c>
    </row>
    <row r="851" spans="1:6" s="136" customFormat="1" ht="22.5" customHeight="1">
      <c r="A851" s="134" t="s">
        <v>15</v>
      </c>
      <c r="B851" s="134">
        <v>804</v>
      </c>
      <c r="C851" s="134">
        <v>6003002</v>
      </c>
      <c r="D851" s="134" t="s">
        <v>1588</v>
      </c>
      <c r="E851" s="274" t="s">
        <v>139</v>
      </c>
      <c r="F851" s="135" t="s">
        <v>1666</v>
      </c>
    </row>
    <row r="852" spans="1:6" s="136" customFormat="1" ht="22.5" customHeight="1">
      <c r="A852" s="134" t="s">
        <v>15</v>
      </c>
      <c r="B852" s="134">
        <v>815</v>
      </c>
      <c r="C852" s="134">
        <v>6003014</v>
      </c>
      <c r="D852" s="134" t="s">
        <v>1588</v>
      </c>
      <c r="E852" s="274" t="s">
        <v>139</v>
      </c>
      <c r="F852" s="135" t="s">
        <v>1667</v>
      </c>
    </row>
    <row r="853" spans="1:6" s="136" customFormat="1" ht="22.5" customHeight="1">
      <c r="A853" s="134" t="s">
        <v>15</v>
      </c>
      <c r="B853" s="134">
        <v>815</v>
      </c>
      <c r="C853" s="134">
        <v>6003022</v>
      </c>
      <c r="D853" s="134" t="s">
        <v>1588</v>
      </c>
      <c r="E853" s="274" t="s">
        <v>19</v>
      </c>
      <c r="F853" s="135" t="s">
        <v>1668</v>
      </c>
    </row>
    <row r="854" spans="1:6" s="136" customFormat="1" ht="22.5" customHeight="1">
      <c r="A854" s="134" t="s">
        <v>15</v>
      </c>
      <c r="B854" s="134">
        <v>804</v>
      </c>
      <c r="C854" s="134">
        <v>6003021</v>
      </c>
      <c r="D854" s="134" t="s">
        <v>1588</v>
      </c>
      <c r="E854" s="274" t="s">
        <v>19</v>
      </c>
      <c r="F854" s="135" t="s">
        <v>1669</v>
      </c>
    </row>
  </sheetData>
  <sheetProtection/>
  <autoFilter ref="A3:F854"/>
  <printOptions/>
  <pageMargins left="0.4330708661417323" right="0.2362204724409449" top="0.35433070866141736" bottom="0.15748031496062992" header="0.31496062992125984" footer="0.31496062992125984"/>
  <pageSetup horizontalDpi="600" verticalDpi="600" orientation="portrait" paperSize="9" scale="80" r:id="rId1"/>
  <ignoredErrors>
    <ignoredError sqref="C4:C288 C297:C343 C296 C295 C294 C293 C292 C291 C290 C289 C350 C349 C348 C347 C346 C345 C344 C355:C462 C354 C353 C352 C351 C551:C8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zoomScalePageLayoutView="0" workbookViewId="0" topLeftCell="B1">
      <selection activeCell="V12" sqref="V12"/>
    </sheetView>
  </sheetViews>
  <sheetFormatPr defaultColWidth="9.00390625" defaultRowHeight="13.5"/>
  <cols>
    <col min="1" max="1" width="0" style="36" hidden="1" customWidth="1"/>
    <col min="2" max="3" width="5.125" style="36" customWidth="1"/>
    <col min="4" max="4" width="7.125" style="36" customWidth="1"/>
    <col min="5" max="12" width="6.625" style="36" customWidth="1"/>
    <col min="13" max="13" width="5.625" style="36" customWidth="1"/>
    <col min="14" max="18" width="4.625" style="36" customWidth="1"/>
    <col min="19" max="19" width="1.625" style="36" customWidth="1"/>
    <col min="20" max="16384" width="9.00390625" style="36" customWidth="1"/>
  </cols>
  <sheetData>
    <row r="1" spans="1:18" ht="13.5" customHeight="1">
      <c r="A1" s="36" t="str">
        <f>TEXT(B1&amp;"/"&amp;D1,"yyyy/mm")</f>
        <v>2016/01</v>
      </c>
      <c r="B1" s="300">
        <v>2016</v>
      </c>
      <c r="C1" s="315" t="s">
        <v>11</v>
      </c>
      <c r="D1" s="297">
        <v>1</v>
      </c>
      <c r="E1" s="287" t="s">
        <v>28</v>
      </c>
      <c r="F1" s="37"/>
      <c r="G1" s="37"/>
      <c r="H1" s="37"/>
      <c r="I1" s="37"/>
      <c r="J1" s="37"/>
      <c r="K1" s="38"/>
      <c r="L1" s="39" t="s">
        <v>10</v>
      </c>
      <c r="M1" s="40">
        <v>27</v>
      </c>
      <c r="N1" s="41" t="s">
        <v>11</v>
      </c>
      <c r="O1" s="40">
        <v>9</v>
      </c>
      <c r="P1" s="41" t="s">
        <v>12</v>
      </c>
      <c r="Q1" s="40">
        <v>25</v>
      </c>
      <c r="R1" s="41" t="s">
        <v>13</v>
      </c>
    </row>
    <row r="2" spans="2:23" ht="16.5" customHeight="1">
      <c r="B2" s="301"/>
      <c r="C2" s="316"/>
      <c r="D2" s="298"/>
      <c r="E2" s="288"/>
      <c r="F2" s="319" t="s">
        <v>9</v>
      </c>
      <c r="G2" s="320"/>
      <c r="H2" s="320"/>
      <c r="I2" s="320"/>
      <c r="J2" s="320"/>
      <c r="K2" s="320"/>
      <c r="L2" s="320"/>
      <c r="M2" s="320"/>
      <c r="N2" s="42"/>
      <c r="O2" s="42"/>
      <c r="P2" s="42"/>
      <c r="Q2" s="42"/>
      <c r="U2" s="324" t="s">
        <v>88</v>
      </c>
      <c r="V2" s="325"/>
      <c r="W2" s="325"/>
    </row>
    <row r="3" spans="2:23" ht="16.5" customHeight="1">
      <c r="B3" s="302"/>
      <c r="C3" s="317"/>
      <c r="D3" s="299"/>
      <c r="E3" s="289"/>
      <c r="F3" s="320"/>
      <c r="G3" s="320"/>
      <c r="H3" s="320"/>
      <c r="I3" s="320"/>
      <c r="J3" s="320"/>
      <c r="K3" s="320"/>
      <c r="L3" s="320"/>
      <c r="M3" s="320"/>
      <c r="N3" s="42"/>
      <c r="O3" s="42"/>
      <c r="P3" s="42"/>
      <c r="Q3" s="42"/>
      <c r="U3" s="325"/>
      <c r="V3" s="325"/>
      <c r="W3" s="325"/>
    </row>
    <row r="4" spans="2:23" ht="16.5" customHeight="1" thickBot="1">
      <c r="B4" s="43"/>
      <c r="C4" s="43"/>
      <c r="D4" s="43"/>
      <c r="E4" s="44"/>
      <c r="F4" s="44"/>
      <c r="G4" s="44"/>
      <c r="H4" s="44"/>
      <c r="I4" s="44"/>
      <c r="J4" s="44"/>
      <c r="K4" s="44"/>
      <c r="L4" s="42"/>
      <c r="M4" s="42"/>
      <c r="N4" s="42"/>
      <c r="O4" s="42"/>
      <c r="P4" s="42"/>
      <c r="Q4" s="42"/>
      <c r="U4" s="325"/>
      <c r="V4" s="325"/>
      <c r="W4" s="325"/>
    </row>
    <row r="5" spans="2:23" ht="18.75" customHeight="1">
      <c r="B5" s="43"/>
      <c r="C5" s="45"/>
      <c r="D5" s="46"/>
      <c r="E5" s="46"/>
      <c r="F5" s="46"/>
      <c r="G5" s="46"/>
      <c r="J5" s="47"/>
      <c r="K5" s="48" t="s">
        <v>14</v>
      </c>
      <c r="L5" s="49"/>
      <c r="M5" s="321">
        <v>111</v>
      </c>
      <c r="N5" s="322"/>
      <c r="O5" s="322"/>
      <c r="P5" s="322"/>
      <c r="Q5" s="322"/>
      <c r="R5" s="323"/>
      <c r="U5" s="326"/>
      <c r="V5" s="326"/>
      <c r="W5" s="326"/>
    </row>
    <row r="6" spans="2:18" ht="18.75" customHeight="1">
      <c r="B6" s="50" t="s">
        <v>15</v>
      </c>
      <c r="D6" s="51"/>
      <c r="E6" s="51"/>
      <c r="F6" s="51"/>
      <c r="G6" s="51"/>
      <c r="J6" s="47"/>
      <c r="K6" s="52" t="s">
        <v>3</v>
      </c>
      <c r="L6" s="53"/>
      <c r="M6" s="290">
        <v>1111111</v>
      </c>
      <c r="N6" s="291"/>
      <c r="O6" s="291"/>
      <c r="P6" s="291"/>
      <c r="Q6" s="291"/>
      <c r="R6" s="292"/>
    </row>
    <row r="7" spans="2:18" ht="18.75" customHeight="1">
      <c r="B7" s="54" t="s">
        <v>23</v>
      </c>
      <c r="J7" s="47"/>
      <c r="K7" s="52" t="s">
        <v>1</v>
      </c>
      <c r="L7" s="55"/>
      <c r="M7" s="318" t="s">
        <v>86</v>
      </c>
      <c r="N7" s="291"/>
      <c r="O7" s="291"/>
      <c r="P7" s="291"/>
      <c r="Q7" s="291"/>
      <c r="R7" s="292"/>
    </row>
    <row r="8" spans="2:18" ht="18.75" customHeight="1">
      <c r="B8" s="50" t="s">
        <v>39</v>
      </c>
      <c r="J8" s="47"/>
      <c r="K8" s="56" t="s">
        <v>40</v>
      </c>
      <c r="L8" s="308" t="s">
        <v>1731</v>
      </c>
      <c r="M8" s="309"/>
      <c r="N8" s="310"/>
      <c r="O8" s="57" t="s">
        <v>41</v>
      </c>
      <c r="P8" s="308" t="s">
        <v>1732</v>
      </c>
      <c r="Q8" s="309"/>
      <c r="R8" s="311"/>
    </row>
    <row r="9" spans="10:18" ht="18.75" customHeight="1" thickBot="1">
      <c r="J9" s="47"/>
      <c r="K9" s="58" t="s">
        <v>4</v>
      </c>
      <c r="L9" s="59"/>
      <c r="M9" s="312" t="s">
        <v>87</v>
      </c>
      <c r="N9" s="313"/>
      <c r="O9" s="313"/>
      <c r="P9" s="313"/>
      <c r="Q9" s="313"/>
      <c r="R9" s="314"/>
    </row>
    <row r="10" spans="2:22" s="60" customFormat="1" ht="12" customHeight="1">
      <c r="B10" s="278" t="s">
        <v>1678</v>
      </c>
      <c r="C10" s="160"/>
      <c r="D10" s="1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</row>
    <row r="11" spans="2:22" s="60" customFormat="1" ht="12" customHeight="1">
      <c r="B11" s="34"/>
      <c r="C11" s="277" t="s">
        <v>1679</v>
      </c>
      <c r="D11" s="34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</row>
    <row r="12" spans="2:22" s="60" customFormat="1" ht="12" customHeight="1" thickBot="1">
      <c r="B12" s="34"/>
      <c r="C12" s="277" t="s">
        <v>1690</v>
      </c>
      <c r="D12" s="34"/>
      <c r="G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</row>
    <row r="13" spans="2:22" s="60" customFormat="1" ht="12" customHeight="1">
      <c r="B13" s="34"/>
      <c r="C13" s="279" t="s">
        <v>1680</v>
      </c>
      <c r="D13" s="34"/>
      <c r="G13" s="61"/>
      <c r="I13" s="61"/>
      <c r="J13" s="61"/>
      <c r="K13" s="61"/>
      <c r="L13" s="61"/>
      <c r="M13" s="61"/>
      <c r="N13" s="61"/>
      <c r="O13" s="293" t="s">
        <v>36</v>
      </c>
      <c r="P13" s="294"/>
      <c r="Q13" s="303">
        <v>10</v>
      </c>
      <c r="R13" s="304"/>
      <c r="S13" s="62"/>
      <c r="T13" s="62"/>
      <c r="U13" s="62"/>
      <c r="V13" s="62"/>
    </row>
    <row r="14" spans="2:18" s="60" customFormat="1" ht="12" customHeight="1" thickBot="1">
      <c r="B14" s="61"/>
      <c r="C14" s="61"/>
      <c r="D14" s="61"/>
      <c r="F14" s="61"/>
      <c r="G14" s="61"/>
      <c r="H14" s="61"/>
      <c r="I14" s="61"/>
      <c r="J14" s="61"/>
      <c r="K14" s="61"/>
      <c r="L14" s="61"/>
      <c r="M14" s="61"/>
      <c r="N14" s="61"/>
      <c r="O14" s="295"/>
      <c r="P14" s="296"/>
      <c r="Q14" s="305"/>
      <c r="R14" s="306"/>
    </row>
    <row r="15" spans="2:18" s="60" customFormat="1" ht="20.25" customHeight="1" thickBot="1">
      <c r="B15" s="63"/>
      <c r="C15" s="64"/>
      <c r="D15" s="65" t="s">
        <v>18</v>
      </c>
      <c r="E15" s="66"/>
      <c r="F15" s="66"/>
      <c r="G15" s="66"/>
      <c r="H15" s="66"/>
      <c r="I15" s="66"/>
      <c r="J15" s="67" t="s">
        <v>26</v>
      </c>
      <c r="K15" s="68"/>
      <c r="L15" s="68"/>
      <c r="M15" s="65" t="s">
        <v>19</v>
      </c>
      <c r="N15" s="66"/>
      <c r="O15" s="66"/>
      <c r="P15" s="66"/>
      <c r="Q15" s="66"/>
      <c r="R15" s="69"/>
    </row>
    <row r="16" spans="2:18" s="60" customFormat="1" ht="20.25" customHeight="1">
      <c r="B16" s="70" t="s">
        <v>13</v>
      </c>
      <c r="C16" s="71" t="s">
        <v>16</v>
      </c>
      <c r="D16" s="327" t="s">
        <v>0</v>
      </c>
      <c r="E16" s="72" t="s">
        <v>5</v>
      </c>
      <c r="F16" s="73" t="s">
        <v>6</v>
      </c>
      <c r="G16" s="74" t="s">
        <v>7</v>
      </c>
      <c r="H16" s="75" t="s">
        <v>8</v>
      </c>
      <c r="I16" s="75" t="s">
        <v>17</v>
      </c>
      <c r="J16" s="327" t="s">
        <v>0</v>
      </c>
      <c r="K16" s="72" t="s">
        <v>5</v>
      </c>
      <c r="L16" s="76" t="s">
        <v>6</v>
      </c>
      <c r="M16" s="329" t="s">
        <v>42</v>
      </c>
      <c r="N16" s="331" t="s">
        <v>20</v>
      </c>
      <c r="O16" s="332"/>
      <c r="P16" s="332"/>
      <c r="Q16" s="334" t="s">
        <v>21</v>
      </c>
      <c r="R16" s="336" t="s">
        <v>22</v>
      </c>
    </row>
    <row r="17" spans="2:18" s="60" customFormat="1" ht="20.25" customHeight="1" thickBot="1">
      <c r="B17" s="77"/>
      <c r="C17" s="78"/>
      <c r="D17" s="328"/>
      <c r="E17" s="79">
        <v>42277</v>
      </c>
      <c r="F17" s="80">
        <v>42282</v>
      </c>
      <c r="G17" s="80">
        <v>42287</v>
      </c>
      <c r="H17" s="80">
        <v>42297</v>
      </c>
      <c r="I17" s="81">
        <v>42298</v>
      </c>
      <c r="J17" s="328"/>
      <c r="K17" s="80"/>
      <c r="L17" s="80"/>
      <c r="M17" s="330"/>
      <c r="N17" s="333"/>
      <c r="O17" s="333"/>
      <c r="P17" s="333"/>
      <c r="Q17" s="335"/>
      <c r="R17" s="337"/>
    </row>
    <row r="18" spans="1:18" ht="19.5" customHeight="1">
      <c r="A18" s="82" t="s">
        <v>43</v>
      </c>
      <c r="B18" s="280">
        <f>DATE(B1,D1,1)</f>
        <v>42370</v>
      </c>
      <c r="C18" s="83" t="str">
        <f>TEXT(B18,"aaa")</f>
        <v>金</v>
      </c>
      <c r="D18" s="84">
        <v>750</v>
      </c>
      <c r="E18" s="85">
        <v>744</v>
      </c>
      <c r="F18" s="86">
        <v>747</v>
      </c>
      <c r="G18" s="86">
        <v>752</v>
      </c>
      <c r="H18" s="87">
        <v>747</v>
      </c>
      <c r="I18" s="88">
        <v>745</v>
      </c>
      <c r="J18" s="84"/>
      <c r="K18" s="89"/>
      <c r="L18" s="90"/>
      <c r="M18" s="91"/>
      <c r="N18" s="92"/>
      <c r="O18" s="93"/>
      <c r="P18" s="94"/>
      <c r="Q18" s="86"/>
      <c r="R18" s="95"/>
    </row>
    <row r="19" spans="1:18" ht="19.5" customHeight="1">
      <c r="A19" s="82" t="s">
        <v>44</v>
      </c>
      <c r="B19" s="281">
        <f>B18+1</f>
        <v>42371</v>
      </c>
      <c r="C19" s="96" t="str">
        <f aca="true" t="shared" si="0" ref="C19:C48">TEXT(B19,"aaa")</f>
        <v>土</v>
      </c>
      <c r="D19" s="97"/>
      <c r="E19" s="98"/>
      <c r="F19" s="99"/>
      <c r="G19" s="99"/>
      <c r="H19" s="100"/>
      <c r="I19" s="101"/>
      <c r="J19" s="97"/>
      <c r="K19" s="102"/>
      <c r="L19" s="101"/>
      <c r="M19" s="103"/>
      <c r="N19" s="104"/>
      <c r="O19" s="105"/>
      <c r="P19" s="106"/>
      <c r="Q19" s="99"/>
      <c r="R19" s="107"/>
    </row>
    <row r="20" spans="1:18" ht="19.5" customHeight="1">
      <c r="A20" s="82" t="s">
        <v>45</v>
      </c>
      <c r="B20" s="282">
        <f aca="true" t="shared" si="1" ref="B20:B45">B19+1</f>
        <v>42372</v>
      </c>
      <c r="C20" s="83" t="str">
        <f t="shared" si="0"/>
        <v>日</v>
      </c>
      <c r="D20" s="97">
        <v>0</v>
      </c>
      <c r="E20" s="98"/>
      <c r="F20" s="99"/>
      <c r="G20" s="99"/>
      <c r="H20" s="100"/>
      <c r="I20" s="101"/>
      <c r="J20" s="97"/>
      <c r="K20" s="102"/>
      <c r="L20" s="101"/>
      <c r="M20" s="103"/>
      <c r="N20" s="104"/>
      <c r="O20" s="105"/>
      <c r="P20" s="106"/>
      <c r="Q20" s="99"/>
      <c r="R20" s="107"/>
    </row>
    <row r="21" spans="1:18" ht="19.5" customHeight="1">
      <c r="A21" s="82" t="s">
        <v>46</v>
      </c>
      <c r="B21" s="281">
        <f t="shared" si="1"/>
        <v>42373</v>
      </c>
      <c r="C21" s="96" t="str">
        <f t="shared" si="0"/>
        <v>月</v>
      </c>
      <c r="D21" s="97"/>
      <c r="E21" s="98"/>
      <c r="F21" s="99"/>
      <c r="G21" s="99"/>
      <c r="H21" s="100"/>
      <c r="I21" s="101"/>
      <c r="J21" s="97"/>
      <c r="K21" s="102"/>
      <c r="L21" s="101"/>
      <c r="M21" s="103"/>
      <c r="N21" s="104"/>
      <c r="O21" s="105"/>
      <c r="P21" s="106"/>
      <c r="Q21" s="99"/>
      <c r="R21" s="107"/>
    </row>
    <row r="22" spans="1:18" ht="19.5" customHeight="1">
      <c r="A22" s="82" t="s">
        <v>47</v>
      </c>
      <c r="B22" s="282">
        <f t="shared" si="1"/>
        <v>42374</v>
      </c>
      <c r="C22" s="83" t="str">
        <f t="shared" si="0"/>
        <v>火</v>
      </c>
      <c r="D22" s="97"/>
      <c r="E22" s="98"/>
      <c r="F22" s="99"/>
      <c r="G22" s="99"/>
      <c r="H22" s="100"/>
      <c r="I22" s="101"/>
      <c r="J22" s="97"/>
      <c r="K22" s="102"/>
      <c r="L22" s="101"/>
      <c r="M22" s="103"/>
      <c r="N22" s="104"/>
      <c r="O22" s="105"/>
      <c r="P22" s="106"/>
      <c r="Q22" s="99"/>
      <c r="R22" s="107"/>
    </row>
    <row r="23" spans="1:18" ht="19.5" customHeight="1">
      <c r="A23" s="82" t="s">
        <v>48</v>
      </c>
      <c r="B23" s="281">
        <f t="shared" si="1"/>
        <v>42375</v>
      </c>
      <c r="C23" s="96" t="str">
        <f t="shared" si="0"/>
        <v>水</v>
      </c>
      <c r="D23" s="97"/>
      <c r="E23" s="98"/>
      <c r="F23" s="99"/>
      <c r="G23" s="99"/>
      <c r="H23" s="100"/>
      <c r="I23" s="101"/>
      <c r="J23" s="97"/>
      <c r="K23" s="102"/>
      <c r="L23" s="101"/>
      <c r="M23" s="103"/>
      <c r="N23" s="104"/>
      <c r="O23" s="105"/>
      <c r="P23" s="106"/>
      <c r="Q23" s="99"/>
      <c r="R23" s="107"/>
    </row>
    <row r="24" spans="1:18" ht="19.5" customHeight="1">
      <c r="A24" s="82" t="s">
        <v>49</v>
      </c>
      <c r="B24" s="282">
        <f t="shared" si="1"/>
        <v>42376</v>
      </c>
      <c r="C24" s="83" t="str">
        <f t="shared" si="0"/>
        <v>木</v>
      </c>
      <c r="D24" s="97"/>
      <c r="E24" s="98"/>
      <c r="F24" s="99"/>
      <c r="G24" s="99"/>
      <c r="H24" s="100"/>
      <c r="I24" s="101"/>
      <c r="J24" s="97"/>
      <c r="K24" s="102"/>
      <c r="L24" s="101"/>
      <c r="M24" s="103"/>
      <c r="N24" s="104"/>
      <c r="O24" s="105"/>
      <c r="P24" s="106"/>
      <c r="Q24" s="99"/>
      <c r="R24" s="107"/>
    </row>
    <row r="25" spans="1:18" ht="19.5" customHeight="1">
      <c r="A25" s="82" t="s">
        <v>50</v>
      </c>
      <c r="B25" s="281">
        <f t="shared" si="1"/>
        <v>42377</v>
      </c>
      <c r="C25" s="96" t="str">
        <f t="shared" si="0"/>
        <v>金</v>
      </c>
      <c r="D25" s="97"/>
      <c r="E25" s="98"/>
      <c r="F25" s="99"/>
      <c r="G25" s="99"/>
      <c r="H25" s="100"/>
      <c r="I25" s="101"/>
      <c r="J25" s="97"/>
      <c r="K25" s="102"/>
      <c r="L25" s="101"/>
      <c r="M25" s="103"/>
      <c r="N25" s="104"/>
      <c r="O25" s="105"/>
      <c r="P25" s="106"/>
      <c r="Q25" s="99"/>
      <c r="R25" s="107"/>
    </row>
    <row r="26" spans="1:18" ht="19.5" customHeight="1">
      <c r="A26" s="82" t="s">
        <v>51</v>
      </c>
      <c r="B26" s="282">
        <f t="shared" si="1"/>
        <v>42378</v>
      </c>
      <c r="C26" s="83" t="str">
        <f t="shared" si="0"/>
        <v>土</v>
      </c>
      <c r="D26" s="97"/>
      <c r="E26" s="98"/>
      <c r="F26" s="99"/>
      <c r="G26" s="99"/>
      <c r="H26" s="100"/>
      <c r="I26" s="101"/>
      <c r="J26" s="97"/>
      <c r="K26" s="102"/>
      <c r="L26" s="101"/>
      <c r="M26" s="103"/>
      <c r="N26" s="104"/>
      <c r="O26" s="105"/>
      <c r="P26" s="106"/>
      <c r="Q26" s="99"/>
      <c r="R26" s="107"/>
    </row>
    <row r="27" spans="1:18" ht="19.5" customHeight="1">
      <c r="A27" s="82" t="s">
        <v>52</v>
      </c>
      <c r="B27" s="281">
        <f t="shared" si="1"/>
        <v>42379</v>
      </c>
      <c r="C27" s="96" t="str">
        <f t="shared" si="0"/>
        <v>日</v>
      </c>
      <c r="D27" s="97"/>
      <c r="E27" s="98"/>
      <c r="F27" s="99"/>
      <c r="G27" s="99"/>
      <c r="H27" s="100"/>
      <c r="I27" s="101"/>
      <c r="J27" s="97"/>
      <c r="K27" s="102"/>
      <c r="L27" s="101"/>
      <c r="M27" s="103"/>
      <c r="N27" s="104"/>
      <c r="O27" s="105"/>
      <c r="P27" s="106"/>
      <c r="Q27" s="99"/>
      <c r="R27" s="107"/>
    </row>
    <row r="28" spans="1:18" ht="19.5" customHeight="1">
      <c r="A28" s="82" t="s">
        <v>53</v>
      </c>
      <c r="B28" s="281">
        <f t="shared" si="1"/>
        <v>42380</v>
      </c>
      <c r="C28" s="96" t="str">
        <f t="shared" si="0"/>
        <v>月</v>
      </c>
      <c r="D28" s="97"/>
      <c r="E28" s="98"/>
      <c r="F28" s="99"/>
      <c r="G28" s="99"/>
      <c r="H28" s="100"/>
      <c r="I28" s="101"/>
      <c r="J28" s="97"/>
      <c r="K28" s="102"/>
      <c r="L28" s="101"/>
      <c r="M28" s="103"/>
      <c r="N28" s="104"/>
      <c r="O28" s="105"/>
      <c r="P28" s="106"/>
      <c r="Q28" s="99"/>
      <c r="R28" s="107"/>
    </row>
    <row r="29" spans="1:18" ht="19.5" customHeight="1">
      <c r="A29" s="82" t="s">
        <v>54</v>
      </c>
      <c r="B29" s="281">
        <f t="shared" si="1"/>
        <v>42381</v>
      </c>
      <c r="C29" s="96" t="str">
        <f t="shared" si="0"/>
        <v>火</v>
      </c>
      <c r="D29" s="97"/>
      <c r="E29" s="98"/>
      <c r="F29" s="99"/>
      <c r="G29" s="99"/>
      <c r="H29" s="100"/>
      <c r="I29" s="101"/>
      <c r="J29" s="97"/>
      <c r="K29" s="102"/>
      <c r="L29" s="101"/>
      <c r="M29" s="103"/>
      <c r="N29" s="104"/>
      <c r="O29" s="105"/>
      <c r="P29" s="106"/>
      <c r="Q29" s="99"/>
      <c r="R29" s="107"/>
    </row>
    <row r="30" spans="1:18" ht="19.5" customHeight="1">
      <c r="A30" s="82" t="s">
        <v>55</v>
      </c>
      <c r="B30" s="281">
        <f t="shared" si="1"/>
        <v>42382</v>
      </c>
      <c r="C30" s="96" t="str">
        <f t="shared" si="0"/>
        <v>水</v>
      </c>
      <c r="D30" s="97"/>
      <c r="E30" s="98"/>
      <c r="F30" s="99"/>
      <c r="G30" s="99"/>
      <c r="H30" s="100"/>
      <c r="I30" s="101"/>
      <c r="J30" s="97"/>
      <c r="K30" s="102"/>
      <c r="L30" s="101"/>
      <c r="M30" s="103"/>
      <c r="N30" s="104"/>
      <c r="O30" s="105"/>
      <c r="P30" s="106"/>
      <c r="Q30" s="99"/>
      <c r="R30" s="107"/>
    </row>
    <row r="31" spans="1:18" ht="19.5" customHeight="1">
      <c r="A31" s="82" t="s">
        <v>56</v>
      </c>
      <c r="B31" s="281">
        <f t="shared" si="1"/>
        <v>42383</v>
      </c>
      <c r="C31" s="96" t="str">
        <f t="shared" si="0"/>
        <v>木</v>
      </c>
      <c r="D31" s="97"/>
      <c r="E31" s="98"/>
      <c r="F31" s="99"/>
      <c r="G31" s="99"/>
      <c r="H31" s="100"/>
      <c r="I31" s="101"/>
      <c r="J31" s="97"/>
      <c r="K31" s="102"/>
      <c r="L31" s="101"/>
      <c r="M31" s="103"/>
      <c r="N31" s="104"/>
      <c r="O31" s="105"/>
      <c r="P31" s="106"/>
      <c r="Q31" s="99"/>
      <c r="R31" s="107"/>
    </row>
    <row r="32" spans="1:18" ht="19.5" customHeight="1">
      <c r="A32" s="82" t="s">
        <v>57</v>
      </c>
      <c r="B32" s="281">
        <f t="shared" si="1"/>
        <v>42384</v>
      </c>
      <c r="C32" s="96" t="str">
        <f t="shared" si="0"/>
        <v>金</v>
      </c>
      <c r="D32" s="97"/>
      <c r="E32" s="98"/>
      <c r="F32" s="99"/>
      <c r="G32" s="99"/>
      <c r="H32" s="100"/>
      <c r="I32" s="101"/>
      <c r="J32" s="97"/>
      <c r="K32" s="102"/>
      <c r="L32" s="101"/>
      <c r="M32" s="103"/>
      <c r="N32" s="104"/>
      <c r="O32" s="105"/>
      <c r="P32" s="106"/>
      <c r="Q32" s="99"/>
      <c r="R32" s="107"/>
    </row>
    <row r="33" spans="1:18" ht="19.5" customHeight="1">
      <c r="A33" s="82" t="s">
        <v>58</v>
      </c>
      <c r="B33" s="281">
        <f t="shared" si="1"/>
        <v>42385</v>
      </c>
      <c r="C33" s="96" t="str">
        <f t="shared" si="0"/>
        <v>土</v>
      </c>
      <c r="D33" s="97"/>
      <c r="E33" s="98"/>
      <c r="F33" s="99"/>
      <c r="G33" s="99"/>
      <c r="H33" s="100"/>
      <c r="I33" s="101"/>
      <c r="J33" s="97"/>
      <c r="K33" s="102"/>
      <c r="L33" s="101"/>
      <c r="M33" s="103"/>
      <c r="N33" s="104"/>
      <c r="O33" s="105"/>
      <c r="P33" s="106"/>
      <c r="Q33" s="99"/>
      <c r="R33" s="107"/>
    </row>
    <row r="34" spans="1:18" ht="19.5" customHeight="1">
      <c r="A34" s="82" t="s">
        <v>59</v>
      </c>
      <c r="B34" s="281">
        <f t="shared" si="1"/>
        <v>42386</v>
      </c>
      <c r="C34" s="96" t="str">
        <f t="shared" si="0"/>
        <v>日</v>
      </c>
      <c r="D34" s="97"/>
      <c r="E34" s="98"/>
      <c r="F34" s="99"/>
      <c r="G34" s="99"/>
      <c r="H34" s="100"/>
      <c r="I34" s="101"/>
      <c r="J34" s="97"/>
      <c r="K34" s="102"/>
      <c r="L34" s="101"/>
      <c r="M34" s="103"/>
      <c r="N34" s="104"/>
      <c r="O34" s="105"/>
      <c r="P34" s="106"/>
      <c r="Q34" s="99"/>
      <c r="R34" s="107"/>
    </row>
    <row r="35" spans="1:18" ht="19.5" customHeight="1">
      <c r="A35" s="82" t="s">
        <v>60</v>
      </c>
      <c r="B35" s="281">
        <f t="shared" si="1"/>
        <v>42387</v>
      </c>
      <c r="C35" s="96" t="str">
        <f t="shared" si="0"/>
        <v>月</v>
      </c>
      <c r="D35" s="97"/>
      <c r="E35" s="98"/>
      <c r="F35" s="99"/>
      <c r="G35" s="99"/>
      <c r="H35" s="100"/>
      <c r="I35" s="101"/>
      <c r="J35" s="97"/>
      <c r="K35" s="102"/>
      <c r="L35" s="101"/>
      <c r="M35" s="103"/>
      <c r="N35" s="104"/>
      <c r="O35" s="105"/>
      <c r="P35" s="106"/>
      <c r="Q35" s="99"/>
      <c r="R35" s="107"/>
    </row>
    <row r="36" spans="1:18" ht="19.5" customHeight="1">
      <c r="A36" s="82" t="s">
        <v>61</v>
      </c>
      <c r="B36" s="281">
        <f t="shared" si="1"/>
        <v>42388</v>
      </c>
      <c r="C36" s="96" t="str">
        <f t="shared" si="0"/>
        <v>火</v>
      </c>
      <c r="D36" s="97"/>
      <c r="E36" s="98"/>
      <c r="F36" s="99"/>
      <c r="G36" s="99"/>
      <c r="H36" s="100"/>
      <c r="I36" s="101"/>
      <c r="J36" s="97"/>
      <c r="K36" s="102"/>
      <c r="L36" s="101"/>
      <c r="M36" s="103"/>
      <c r="N36" s="104"/>
      <c r="O36" s="105"/>
      <c r="P36" s="106"/>
      <c r="Q36" s="99"/>
      <c r="R36" s="107"/>
    </row>
    <row r="37" spans="1:18" ht="19.5" customHeight="1">
      <c r="A37" s="82" t="s">
        <v>62</v>
      </c>
      <c r="B37" s="281">
        <f t="shared" si="1"/>
        <v>42389</v>
      </c>
      <c r="C37" s="96" t="str">
        <f t="shared" si="0"/>
        <v>水</v>
      </c>
      <c r="D37" s="97"/>
      <c r="E37" s="98"/>
      <c r="F37" s="99"/>
      <c r="G37" s="99"/>
      <c r="H37" s="100"/>
      <c r="I37" s="101"/>
      <c r="J37" s="97"/>
      <c r="K37" s="102"/>
      <c r="L37" s="101"/>
      <c r="M37" s="103"/>
      <c r="N37" s="104"/>
      <c r="O37" s="105"/>
      <c r="P37" s="106"/>
      <c r="Q37" s="99"/>
      <c r="R37" s="107"/>
    </row>
    <row r="38" spans="1:18" ht="19.5" customHeight="1">
      <c r="A38" s="82" t="s">
        <v>63</v>
      </c>
      <c r="B38" s="281">
        <f t="shared" si="1"/>
        <v>42390</v>
      </c>
      <c r="C38" s="96" t="str">
        <f t="shared" si="0"/>
        <v>木</v>
      </c>
      <c r="D38" s="97"/>
      <c r="E38" s="98"/>
      <c r="F38" s="99"/>
      <c r="G38" s="99"/>
      <c r="H38" s="100"/>
      <c r="I38" s="101"/>
      <c r="J38" s="97"/>
      <c r="K38" s="102"/>
      <c r="L38" s="101"/>
      <c r="M38" s="103"/>
      <c r="N38" s="104"/>
      <c r="O38" s="105"/>
      <c r="P38" s="106"/>
      <c r="Q38" s="99"/>
      <c r="R38" s="107"/>
    </row>
    <row r="39" spans="1:18" ht="19.5" customHeight="1">
      <c r="A39" s="82" t="s">
        <v>64</v>
      </c>
      <c r="B39" s="281">
        <f t="shared" si="1"/>
        <v>42391</v>
      </c>
      <c r="C39" s="96" t="str">
        <f t="shared" si="0"/>
        <v>金</v>
      </c>
      <c r="D39" s="97"/>
      <c r="E39" s="98"/>
      <c r="F39" s="99"/>
      <c r="G39" s="99"/>
      <c r="H39" s="100"/>
      <c r="I39" s="101"/>
      <c r="J39" s="97"/>
      <c r="K39" s="102"/>
      <c r="L39" s="101"/>
      <c r="M39" s="103"/>
      <c r="N39" s="104"/>
      <c r="O39" s="105"/>
      <c r="P39" s="106"/>
      <c r="Q39" s="99"/>
      <c r="R39" s="107"/>
    </row>
    <row r="40" spans="1:18" ht="19.5" customHeight="1">
      <c r="A40" s="82" t="s">
        <v>65</v>
      </c>
      <c r="B40" s="281">
        <f t="shared" si="1"/>
        <v>42392</v>
      </c>
      <c r="C40" s="96" t="str">
        <f t="shared" si="0"/>
        <v>土</v>
      </c>
      <c r="D40" s="97"/>
      <c r="E40" s="98"/>
      <c r="F40" s="99"/>
      <c r="G40" s="99"/>
      <c r="H40" s="100"/>
      <c r="I40" s="101"/>
      <c r="J40" s="97"/>
      <c r="K40" s="102"/>
      <c r="L40" s="101"/>
      <c r="M40" s="103"/>
      <c r="N40" s="104"/>
      <c r="O40" s="105"/>
      <c r="P40" s="106"/>
      <c r="Q40" s="99"/>
      <c r="R40" s="107"/>
    </row>
    <row r="41" spans="1:18" ht="19.5" customHeight="1">
      <c r="A41" s="82" t="s">
        <v>66</v>
      </c>
      <c r="B41" s="281">
        <f t="shared" si="1"/>
        <v>42393</v>
      </c>
      <c r="C41" s="96" t="str">
        <f t="shared" si="0"/>
        <v>日</v>
      </c>
      <c r="D41" s="97"/>
      <c r="E41" s="98"/>
      <c r="F41" s="99"/>
      <c r="G41" s="99"/>
      <c r="H41" s="100"/>
      <c r="I41" s="101"/>
      <c r="J41" s="97"/>
      <c r="K41" s="102"/>
      <c r="L41" s="101"/>
      <c r="M41" s="103"/>
      <c r="N41" s="104"/>
      <c r="O41" s="105"/>
      <c r="P41" s="106"/>
      <c r="Q41" s="99"/>
      <c r="R41" s="107"/>
    </row>
    <row r="42" spans="1:18" ht="19.5" customHeight="1">
      <c r="A42" s="82" t="s">
        <v>67</v>
      </c>
      <c r="B42" s="281">
        <f t="shared" si="1"/>
        <v>42394</v>
      </c>
      <c r="C42" s="96" t="str">
        <f t="shared" si="0"/>
        <v>月</v>
      </c>
      <c r="D42" s="97"/>
      <c r="E42" s="98"/>
      <c r="F42" s="99"/>
      <c r="G42" s="99"/>
      <c r="H42" s="100"/>
      <c r="I42" s="101"/>
      <c r="J42" s="97"/>
      <c r="K42" s="102"/>
      <c r="L42" s="101"/>
      <c r="M42" s="103"/>
      <c r="N42" s="104"/>
      <c r="O42" s="105"/>
      <c r="P42" s="106"/>
      <c r="Q42" s="99"/>
      <c r="R42" s="107"/>
    </row>
    <row r="43" spans="1:18" ht="19.5" customHeight="1">
      <c r="A43" s="82" t="s">
        <v>68</v>
      </c>
      <c r="B43" s="281">
        <f t="shared" si="1"/>
        <v>42395</v>
      </c>
      <c r="C43" s="96" t="str">
        <f t="shared" si="0"/>
        <v>火</v>
      </c>
      <c r="D43" s="97"/>
      <c r="E43" s="98"/>
      <c r="F43" s="99"/>
      <c r="G43" s="99"/>
      <c r="H43" s="100"/>
      <c r="I43" s="101"/>
      <c r="J43" s="97"/>
      <c r="K43" s="102"/>
      <c r="L43" s="101"/>
      <c r="M43" s="103"/>
      <c r="N43" s="104"/>
      <c r="O43" s="105"/>
      <c r="P43" s="106"/>
      <c r="Q43" s="99"/>
      <c r="R43" s="107"/>
    </row>
    <row r="44" spans="1:18" ht="19.5" customHeight="1">
      <c r="A44" s="82" t="s">
        <v>69</v>
      </c>
      <c r="B44" s="281">
        <f t="shared" si="1"/>
        <v>42396</v>
      </c>
      <c r="C44" s="96" t="str">
        <f t="shared" si="0"/>
        <v>水</v>
      </c>
      <c r="D44" s="97"/>
      <c r="E44" s="98"/>
      <c r="F44" s="99"/>
      <c r="G44" s="99"/>
      <c r="H44" s="100"/>
      <c r="I44" s="101"/>
      <c r="J44" s="97"/>
      <c r="K44" s="102"/>
      <c r="L44" s="101"/>
      <c r="M44" s="103"/>
      <c r="N44" s="104"/>
      <c r="O44" s="105"/>
      <c r="P44" s="106"/>
      <c r="Q44" s="99"/>
      <c r="R44" s="107"/>
    </row>
    <row r="45" spans="1:18" ht="19.5" customHeight="1">
      <c r="A45" s="82" t="s">
        <v>70</v>
      </c>
      <c r="B45" s="281">
        <f t="shared" si="1"/>
        <v>42397</v>
      </c>
      <c r="C45" s="96" t="str">
        <f t="shared" si="0"/>
        <v>木</v>
      </c>
      <c r="D45" s="97"/>
      <c r="E45" s="98"/>
      <c r="F45" s="99"/>
      <c r="G45" s="99"/>
      <c r="H45" s="100"/>
      <c r="I45" s="101"/>
      <c r="J45" s="97"/>
      <c r="K45" s="102"/>
      <c r="L45" s="101"/>
      <c r="M45" s="103"/>
      <c r="N45" s="104"/>
      <c r="O45" s="105"/>
      <c r="P45" s="106"/>
      <c r="Q45" s="99"/>
      <c r="R45" s="107"/>
    </row>
    <row r="46" spans="1:18" ht="19.5" customHeight="1">
      <c r="A46" s="82" t="s">
        <v>71</v>
      </c>
      <c r="B46" s="281">
        <f>IF(B45=EOMONTH($B$18,0),"",B45+1)</f>
        <v>42398</v>
      </c>
      <c r="C46" s="96" t="str">
        <f t="shared" si="0"/>
        <v>金</v>
      </c>
      <c r="D46" s="97"/>
      <c r="E46" s="98"/>
      <c r="F46" s="99"/>
      <c r="G46" s="99"/>
      <c r="H46" s="100"/>
      <c r="I46" s="101"/>
      <c r="J46" s="97"/>
      <c r="K46" s="102"/>
      <c r="L46" s="101"/>
      <c r="M46" s="103"/>
      <c r="N46" s="104"/>
      <c r="O46" s="105"/>
      <c r="P46" s="106"/>
      <c r="Q46" s="99"/>
      <c r="R46" s="107"/>
    </row>
    <row r="47" spans="1:18" ht="19.5" customHeight="1">
      <c r="A47" s="82" t="s">
        <v>72</v>
      </c>
      <c r="B47" s="281">
        <f>IF(OR(B46="",B46=EOMONTH($B$18,0)),"",B46+1)</f>
        <v>42399</v>
      </c>
      <c r="C47" s="96" t="str">
        <f t="shared" si="0"/>
        <v>土</v>
      </c>
      <c r="D47" s="97"/>
      <c r="E47" s="98"/>
      <c r="F47" s="99"/>
      <c r="G47" s="99"/>
      <c r="H47" s="100"/>
      <c r="I47" s="101"/>
      <c r="J47" s="97"/>
      <c r="K47" s="102"/>
      <c r="L47" s="101"/>
      <c r="M47" s="103"/>
      <c r="N47" s="104"/>
      <c r="O47" s="105"/>
      <c r="P47" s="106"/>
      <c r="Q47" s="99"/>
      <c r="R47" s="107"/>
    </row>
    <row r="48" spans="1:18" ht="19.5" customHeight="1" thickBot="1">
      <c r="A48" s="82" t="s">
        <v>73</v>
      </c>
      <c r="B48" s="283">
        <f>IF(OR(B47="",B47=EOMONTH($B$18,0)),"",B47+1)</f>
        <v>42400</v>
      </c>
      <c r="C48" s="108" t="str">
        <f t="shared" si="0"/>
        <v>日</v>
      </c>
      <c r="D48" s="109"/>
      <c r="E48" s="110"/>
      <c r="F48" s="111"/>
      <c r="G48" s="111"/>
      <c r="H48" s="112"/>
      <c r="I48" s="113"/>
      <c r="J48" s="109"/>
      <c r="K48" s="114"/>
      <c r="L48" s="113"/>
      <c r="M48" s="115"/>
      <c r="N48" s="116"/>
      <c r="O48" s="117"/>
      <c r="P48" s="118"/>
      <c r="Q48" s="111"/>
      <c r="R48" s="119"/>
    </row>
    <row r="49" spans="2:18" s="41" customFormat="1" ht="19.5" customHeight="1" thickBot="1">
      <c r="B49" s="307" t="s">
        <v>37</v>
      </c>
      <c r="C49" s="307"/>
      <c r="D49" s="120">
        <f>SUM(D18:D48)</f>
        <v>750</v>
      </c>
      <c r="E49" s="122"/>
      <c r="F49" s="123"/>
      <c r="G49" s="123"/>
      <c r="H49" s="123"/>
      <c r="I49" s="124"/>
      <c r="J49" s="125">
        <f>SUM(J18:J48)</f>
        <v>0</v>
      </c>
      <c r="K49" s="126">
        <f>SUM(K18:K48)</f>
        <v>0</v>
      </c>
      <c r="L49" s="124">
        <f>SUM(L18:L48)</f>
        <v>0</v>
      </c>
      <c r="M49" s="126"/>
      <c r="N49" s="127"/>
      <c r="O49" s="128"/>
      <c r="P49" s="129"/>
      <c r="Q49" s="123">
        <f>SUM(Q18:Q48)</f>
        <v>0</v>
      </c>
      <c r="R49" s="124">
        <f>SUM(R18:R48)</f>
        <v>0</v>
      </c>
    </row>
    <row r="51" ht="13.5">
      <c r="B51" s="36" t="s">
        <v>74</v>
      </c>
    </row>
  </sheetData>
  <sheetProtection/>
  <mergeCells count="21">
    <mergeCell ref="U2:W5"/>
    <mergeCell ref="D16:D17"/>
    <mergeCell ref="J16:J17"/>
    <mergeCell ref="M16:M17"/>
    <mergeCell ref="N16:P17"/>
    <mergeCell ref="Q16:Q17"/>
    <mergeCell ref="R16:R17"/>
    <mergeCell ref="B49:C49"/>
    <mergeCell ref="L8:N8"/>
    <mergeCell ref="P8:R8"/>
    <mergeCell ref="M9:R9"/>
    <mergeCell ref="C1:C3"/>
    <mergeCell ref="M7:R7"/>
    <mergeCell ref="F2:M3"/>
    <mergeCell ref="M5:R5"/>
    <mergeCell ref="E1:E3"/>
    <mergeCell ref="M6:R6"/>
    <mergeCell ref="O13:P14"/>
    <mergeCell ref="D1:D3"/>
    <mergeCell ref="B1:B3"/>
    <mergeCell ref="Q13:R14"/>
  </mergeCells>
  <conditionalFormatting sqref="A18:A48">
    <cfRule type="expression" priority="2" dxfId="0" stopIfTrue="1">
      <formula>whatday(A18)=4</formula>
    </cfRule>
  </conditionalFormatting>
  <conditionalFormatting sqref="C22">
    <cfRule type="cellIs" priority="1" dxfId="9" operator="equal" stopIfTrue="1">
      <formula>$C$22="土"</formula>
    </cfRule>
  </conditionalFormatting>
  <printOptions/>
  <pageMargins left="0.5905511811023623" right="0" top="0.5905511811023623" bottom="0" header="0.31496062992125984" footer="0.275590551181102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PageLayoutView="0" workbookViewId="0" topLeftCell="B1">
      <selection activeCell="E27" sqref="E27"/>
    </sheetView>
  </sheetViews>
  <sheetFormatPr defaultColWidth="9.00390625" defaultRowHeight="13.5"/>
  <cols>
    <col min="1" max="1" width="9.00390625" style="145" hidden="1" customWidth="1"/>
    <col min="2" max="3" width="5.125" style="145" customWidth="1"/>
    <col min="4" max="9" width="7.625" style="145" customWidth="1"/>
    <col min="10" max="15" width="7.125" style="145" customWidth="1"/>
    <col min="16" max="16" width="1.625" style="145" customWidth="1"/>
    <col min="17" max="17" width="36.00390625" style="145" customWidth="1"/>
    <col min="18" max="16384" width="9.00390625" style="145" customWidth="1"/>
  </cols>
  <sheetData>
    <row r="1" spans="2:15" ht="13.5" customHeight="1">
      <c r="B1" s="360"/>
      <c r="C1" s="363" t="s">
        <v>11</v>
      </c>
      <c r="D1" s="366"/>
      <c r="E1" s="369" t="s">
        <v>28</v>
      </c>
      <c r="F1" s="146"/>
      <c r="G1" s="146"/>
      <c r="I1" s="147" t="s">
        <v>10</v>
      </c>
      <c r="J1" s="148"/>
      <c r="K1" s="149" t="s">
        <v>11</v>
      </c>
      <c r="L1" s="148"/>
      <c r="M1" s="149" t="s">
        <v>12</v>
      </c>
      <c r="N1" s="150"/>
      <c r="O1" s="149" t="s">
        <v>13</v>
      </c>
    </row>
    <row r="2" spans="2:14" ht="16.5" customHeight="1">
      <c r="B2" s="361"/>
      <c r="C2" s="364"/>
      <c r="D2" s="367"/>
      <c r="E2" s="370"/>
      <c r="F2" s="372" t="s">
        <v>9</v>
      </c>
      <c r="G2" s="373"/>
      <c r="H2" s="373"/>
      <c r="I2" s="373"/>
      <c r="J2" s="373"/>
      <c r="K2" s="373"/>
      <c r="L2" s="373"/>
      <c r="M2" s="151"/>
      <c r="N2" s="151"/>
    </row>
    <row r="3" spans="2:14" ht="16.5" customHeight="1">
      <c r="B3" s="362"/>
      <c r="C3" s="365"/>
      <c r="D3" s="368"/>
      <c r="E3" s="371"/>
      <c r="F3" s="373"/>
      <c r="G3" s="373"/>
      <c r="H3" s="373"/>
      <c r="I3" s="373"/>
      <c r="J3" s="373"/>
      <c r="K3" s="373"/>
      <c r="L3" s="373"/>
      <c r="M3" s="151"/>
      <c r="N3" s="151"/>
    </row>
    <row r="4" spans="2:14" ht="16.5" customHeight="1" thickBot="1">
      <c r="B4" s="152"/>
      <c r="C4" s="152"/>
      <c r="D4" s="152"/>
      <c r="E4" s="153"/>
      <c r="F4" s="153"/>
      <c r="G4" s="153"/>
      <c r="H4" s="153"/>
      <c r="I4" s="153"/>
      <c r="J4" s="153"/>
      <c r="K4" s="153"/>
      <c r="L4" s="151"/>
      <c r="M4" s="151"/>
      <c r="N4" s="151"/>
    </row>
    <row r="5" spans="2:15" ht="18.75" customHeight="1">
      <c r="B5" s="152"/>
      <c r="C5" s="154"/>
      <c r="D5" s="155"/>
      <c r="E5" s="155"/>
      <c r="F5" s="155"/>
      <c r="G5" s="155"/>
      <c r="J5" s="378" t="s">
        <v>14</v>
      </c>
      <c r="K5" s="379"/>
      <c r="L5" s="342"/>
      <c r="M5" s="343"/>
      <c r="N5" s="343"/>
      <c r="O5" s="344"/>
    </row>
    <row r="6" spans="2:15" ht="18.75" customHeight="1">
      <c r="B6" s="156" t="s">
        <v>29</v>
      </c>
      <c r="D6" s="157"/>
      <c r="E6" s="157"/>
      <c r="F6" s="157"/>
      <c r="G6" s="157"/>
      <c r="J6" s="338" t="s">
        <v>3</v>
      </c>
      <c r="K6" s="339"/>
      <c r="L6" s="380"/>
      <c r="M6" s="381"/>
      <c r="N6" s="381"/>
      <c r="O6" s="382"/>
    </row>
    <row r="7" spans="2:15" ht="18.75" customHeight="1">
      <c r="B7" s="158" t="s">
        <v>30</v>
      </c>
      <c r="J7" s="338" t="s">
        <v>1</v>
      </c>
      <c r="K7" s="339"/>
      <c r="L7" s="380"/>
      <c r="M7" s="381"/>
      <c r="N7" s="381"/>
      <c r="O7" s="382"/>
    </row>
    <row r="8" spans="2:15" ht="21">
      <c r="B8" s="159" t="s">
        <v>31</v>
      </c>
      <c r="J8" s="19" t="s">
        <v>24</v>
      </c>
      <c r="K8" s="383"/>
      <c r="L8" s="384"/>
      <c r="M8" s="20" t="s">
        <v>25</v>
      </c>
      <c r="N8" s="349"/>
      <c r="O8" s="350"/>
    </row>
    <row r="9" spans="10:15" ht="18.75" customHeight="1" thickBot="1">
      <c r="J9" s="340" t="s">
        <v>4</v>
      </c>
      <c r="K9" s="341"/>
      <c r="L9" s="351"/>
      <c r="M9" s="352"/>
      <c r="N9" s="352"/>
      <c r="O9" s="353"/>
    </row>
    <row r="10" spans="2:23" s="160" customFormat="1" ht="12" customHeight="1">
      <c r="B10" s="278" t="s">
        <v>1678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162"/>
      <c r="R10" s="162"/>
      <c r="S10" s="162"/>
      <c r="T10" s="163"/>
      <c r="U10" s="164"/>
      <c r="V10" s="164"/>
      <c r="W10" s="164"/>
    </row>
    <row r="11" spans="2:23" s="160" customFormat="1" ht="12" customHeight="1">
      <c r="B11" s="34"/>
      <c r="C11" s="277" t="s">
        <v>1679</v>
      </c>
      <c r="D11" s="34"/>
      <c r="E11" s="35"/>
      <c r="F11" s="35"/>
      <c r="G11" s="34"/>
      <c r="H11" s="35"/>
      <c r="I11" s="35"/>
      <c r="J11" s="34"/>
      <c r="K11" s="34"/>
      <c r="L11" s="34"/>
      <c r="M11" s="34"/>
      <c r="N11" s="34"/>
      <c r="O11" s="34"/>
      <c r="P11" s="162"/>
      <c r="Q11" s="162"/>
      <c r="R11" s="162"/>
      <c r="S11" s="162"/>
      <c r="T11" s="165"/>
      <c r="U11" s="145"/>
      <c r="V11" s="165"/>
      <c r="W11" s="165"/>
    </row>
    <row r="12" spans="2:23" s="160" customFormat="1" ht="12" customHeight="1">
      <c r="B12" s="34"/>
      <c r="C12" s="277" t="s">
        <v>1689</v>
      </c>
      <c r="D12" s="34"/>
      <c r="E12" s="35"/>
      <c r="F12" s="35"/>
      <c r="G12" s="34"/>
      <c r="H12" s="35"/>
      <c r="I12" s="35"/>
      <c r="J12" s="34"/>
      <c r="K12" s="34"/>
      <c r="L12" s="34"/>
      <c r="M12" s="34"/>
      <c r="N12" s="34"/>
      <c r="O12" s="34"/>
      <c r="P12" s="162"/>
      <c r="Q12" s="162"/>
      <c r="R12" s="162"/>
      <c r="S12" s="162"/>
      <c r="T12" s="165"/>
      <c r="U12" s="145"/>
      <c r="V12" s="165"/>
      <c r="W12" s="165"/>
    </row>
    <row r="13" spans="2:23" s="160" customFormat="1" ht="12" customHeight="1" thickBot="1">
      <c r="B13" s="34"/>
      <c r="C13" s="34"/>
      <c r="D13" s="34"/>
      <c r="E13" s="35"/>
      <c r="F13" s="35"/>
      <c r="G13" s="34"/>
      <c r="H13" s="35"/>
      <c r="I13" s="35"/>
      <c r="J13" s="34"/>
      <c r="K13" s="34"/>
      <c r="L13" s="34"/>
      <c r="M13" s="34"/>
      <c r="N13" s="34"/>
      <c r="O13" s="34"/>
      <c r="P13" s="162"/>
      <c r="Q13" s="162"/>
      <c r="R13" s="162"/>
      <c r="S13" s="162"/>
      <c r="T13" s="165"/>
      <c r="U13" s="145"/>
      <c r="V13" s="165"/>
      <c r="W13" s="165"/>
    </row>
    <row r="14" spans="2:23" s="160" customFormat="1" ht="12" customHeight="1">
      <c r="B14" s="34"/>
      <c r="C14" s="279" t="s">
        <v>1680</v>
      </c>
      <c r="E14" s="35"/>
      <c r="F14" s="35"/>
      <c r="G14" s="35"/>
      <c r="H14" s="35"/>
      <c r="I14" s="35"/>
      <c r="J14" s="34"/>
      <c r="K14" s="34"/>
      <c r="L14" s="374" t="s">
        <v>36</v>
      </c>
      <c r="M14" s="375"/>
      <c r="N14" s="392"/>
      <c r="O14" s="393"/>
      <c r="P14" s="162"/>
      <c r="Q14" s="162"/>
      <c r="R14" s="162"/>
      <c r="S14" s="162"/>
      <c r="T14" s="165"/>
      <c r="U14" s="145"/>
      <c r="V14" s="165"/>
      <c r="W14" s="165"/>
    </row>
    <row r="15" spans="2:23" s="160" customFormat="1" ht="9.75" customHeight="1" thickBot="1">
      <c r="B15" s="34"/>
      <c r="C15" s="34"/>
      <c r="D15" s="166"/>
      <c r="E15" s="35"/>
      <c r="F15" s="35"/>
      <c r="G15" s="35"/>
      <c r="H15" s="35"/>
      <c r="I15" s="35"/>
      <c r="J15" s="34"/>
      <c r="K15" s="34"/>
      <c r="L15" s="376"/>
      <c r="M15" s="377"/>
      <c r="N15" s="394"/>
      <c r="O15" s="395"/>
      <c r="P15" s="162"/>
      <c r="Q15" s="162"/>
      <c r="R15" s="162"/>
      <c r="S15" s="162"/>
      <c r="T15" s="165"/>
      <c r="U15" s="145"/>
      <c r="V15" s="165"/>
      <c r="W15" s="165"/>
    </row>
    <row r="16" spans="2:23" s="160" customFormat="1" ht="20.25" customHeight="1" thickBot="1">
      <c r="B16" s="2"/>
      <c r="C16" s="3"/>
      <c r="D16" s="4" t="s">
        <v>33</v>
      </c>
      <c r="E16" s="5"/>
      <c r="F16" s="5"/>
      <c r="G16" s="5"/>
      <c r="H16" s="5"/>
      <c r="I16" s="5"/>
      <c r="J16" s="6" t="s">
        <v>32</v>
      </c>
      <c r="K16" s="7"/>
      <c r="L16" s="4" t="s">
        <v>34</v>
      </c>
      <c r="M16" s="5"/>
      <c r="N16" s="5"/>
      <c r="O16" s="8"/>
      <c r="T16" s="165"/>
      <c r="U16" s="145"/>
      <c r="V16" s="165"/>
      <c r="W16" s="165"/>
    </row>
    <row r="17" spans="2:15" s="160" customFormat="1" ht="20.25" customHeight="1">
      <c r="B17" s="167" t="s">
        <v>13</v>
      </c>
      <c r="C17" s="168" t="s">
        <v>16</v>
      </c>
      <c r="D17" s="345" t="s">
        <v>0</v>
      </c>
      <c r="E17" s="9" t="s">
        <v>5</v>
      </c>
      <c r="F17" s="10" t="s">
        <v>6</v>
      </c>
      <c r="G17" s="11" t="s">
        <v>7</v>
      </c>
      <c r="H17" s="12" t="s">
        <v>8</v>
      </c>
      <c r="I17" s="12" t="s">
        <v>17</v>
      </c>
      <c r="J17" s="345" t="s">
        <v>0</v>
      </c>
      <c r="K17" s="390" t="s">
        <v>35</v>
      </c>
      <c r="L17" s="354" t="s">
        <v>20</v>
      </c>
      <c r="M17" s="355"/>
      <c r="N17" s="347" t="s">
        <v>21</v>
      </c>
      <c r="O17" s="358" t="s">
        <v>22</v>
      </c>
    </row>
    <row r="18" spans="2:15" s="160" customFormat="1" ht="20.25" customHeight="1" thickBot="1">
      <c r="B18" s="169"/>
      <c r="C18" s="170"/>
      <c r="D18" s="346"/>
      <c r="E18" s="171" t="s">
        <v>38</v>
      </c>
      <c r="F18" s="172" t="s">
        <v>38</v>
      </c>
      <c r="G18" s="172" t="s">
        <v>38</v>
      </c>
      <c r="H18" s="172" t="s">
        <v>38</v>
      </c>
      <c r="I18" s="173" t="s">
        <v>38</v>
      </c>
      <c r="J18" s="346"/>
      <c r="K18" s="391"/>
      <c r="L18" s="356"/>
      <c r="M18" s="357"/>
      <c r="N18" s="348"/>
      <c r="O18" s="359"/>
    </row>
    <row r="19" spans="1:15" ht="19.5" customHeight="1">
      <c r="A19" s="174"/>
      <c r="B19" s="284">
        <f>IF($D$1="","",DATE(B1,D1,1))</f>
      </c>
      <c r="C19" s="285">
        <f>TEXT(B19,"aaa")</f>
      </c>
      <c r="D19" s="175"/>
      <c r="E19" s="176"/>
      <c r="F19" s="177"/>
      <c r="G19" s="177"/>
      <c r="H19" s="178"/>
      <c r="I19" s="179"/>
      <c r="J19" s="175"/>
      <c r="K19" s="180"/>
      <c r="L19" s="386"/>
      <c r="M19" s="387"/>
      <c r="N19" s="177"/>
      <c r="O19" s="181"/>
    </row>
    <row r="20" spans="1:15" ht="19.5" customHeight="1">
      <c r="A20" s="174"/>
      <c r="B20" s="286">
        <f>IF($D$1="","",B19+1)</f>
      </c>
      <c r="C20" s="285">
        <f aca="true" t="shared" si="0" ref="C20:C49">TEXT(B20,"aaa")</f>
      </c>
      <c r="D20" s="182"/>
      <c r="E20" s="183"/>
      <c r="F20" s="184"/>
      <c r="G20" s="184"/>
      <c r="H20" s="185"/>
      <c r="I20" s="186"/>
      <c r="J20" s="182"/>
      <c r="K20" s="182"/>
      <c r="L20" s="388"/>
      <c r="M20" s="389"/>
      <c r="N20" s="184"/>
      <c r="O20" s="186"/>
    </row>
    <row r="21" spans="1:15" ht="19.5" customHeight="1">
      <c r="A21" s="174"/>
      <c r="B21" s="286">
        <f aca="true" t="shared" si="1" ref="B21:B45">IF($D$1="","",B20+1)</f>
      </c>
      <c r="C21" s="285">
        <f t="shared" si="0"/>
      </c>
      <c r="D21" s="182"/>
      <c r="E21" s="183"/>
      <c r="F21" s="184"/>
      <c r="G21" s="184"/>
      <c r="H21" s="185"/>
      <c r="I21" s="186"/>
      <c r="J21" s="182"/>
      <c r="K21" s="182"/>
      <c r="L21" s="385"/>
      <c r="M21" s="385"/>
      <c r="N21" s="184"/>
      <c r="O21" s="186"/>
    </row>
    <row r="22" spans="1:15" ht="19.5" customHeight="1">
      <c r="A22" s="174"/>
      <c r="B22" s="286">
        <f t="shared" si="1"/>
      </c>
      <c r="C22" s="285">
        <f t="shared" si="0"/>
      </c>
      <c r="D22" s="182"/>
      <c r="E22" s="183"/>
      <c r="F22" s="184"/>
      <c r="G22" s="184"/>
      <c r="H22" s="185"/>
      <c r="I22" s="186"/>
      <c r="J22" s="182"/>
      <c r="K22" s="182"/>
      <c r="L22" s="385"/>
      <c r="M22" s="385"/>
      <c r="N22" s="184"/>
      <c r="O22" s="186"/>
    </row>
    <row r="23" spans="1:15" ht="19.5" customHeight="1">
      <c r="A23" s="174"/>
      <c r="B23" s="286">
        <f t="shared" si="1"/>
      </c>
      <c r="C23" s="285">
        <f t="shared" si="0"/>
      </c>
      <c r="D23" s="182"/>
      <c r="E23" s="183"/>
      <c r="F23" s="184"/>
      <c r="G23" s="184"/>
      <c r="H23" s="185"/>
      <c r="I23" s="186"/>
      <c r="J23" s="182"/>
      <c r="K23" s="182"/>
      <c r="L23" s="385"/>
      <c r="M23" s="385"/>
      <c r="N23" s="184"/>
      <c r="O23" s="186"/>
    </row>
    <row r="24" spans="1:15" ht="19.5" customHeight="1">
      <c r="A24" s="174"/>
      <c r="B24" s="286">
        <f t="shared" si="1"/>
      </c>
      <c r="C24" s="285">
        <f t="shared" si="0"/>
      </c>
      <c r="D24" s="182"/>
      <c r="E24" s="183"/>
      <c r="F24" s="184"/>
      <c r="G24" s="184"/>
      <c r="H24" s="185"/>
      <c r="I24" s="186"/>
      <c r="J24" s="182"/>
      <c r="K24" s="182"/>
      <c r="L24" s="385"/>
      <c r="M24" s="385"/>
      <c r="N24" s="184"/>
      <c r="O24" s="186"/>
    </row>
    <row r="25" spans="1:15" ht="19.5" customHeight="1">
      <c r="A25" s="174"/>
      <c r="B25" s="286">
        <f t="shared" si="1"/>
      </c>
      <c r="C25" s="285">
        <f t="shared" si="0"/>
      </c>
      <c r="D25" s="182"/>
      <c r="E25" s="183"/>
      <c r="F25" s="184"/>
      <c r="G25" s="184"/>
      <c r="H25" s="185"/>
      <c r="I25" s="186"/>
      <c r="J25" s="182"/>
      <c r="K25" s="182"/>
      <c r="L25" s="385"/>
      <c r="M25" s="385"/>
      <c r="N25" s="184"/>
      <c r="O25" s="186"/>
    </row>
    <row r="26" spans="1:15" ht="19.5" customHeight="1">
      <c r="A26" s="174"/>
      <c r="B26" s="286">
        <f t="shared" si="1"/>
      </c>
      <c r="C26" s="285">
        <f t="shared" si="0"/>
      </c>
      <c r="D26" s="182"/>
      <c r="E26" s="183"/>
      <c r="F26" s="184"/>
      <c r="G26" s="184"/>
      <c r="H26" s="185"/>
      <c r="I26" s="186"/>
      <c r="J26" s="182"/>
      <c r="K26" s="182"/>
      <c r="L26" s="385"/>
      <c r="M26" s="385"/>
      <c r="N26" s="184"/>
      <c r="O26" s="186"/>
    </row>
    <row r="27" spans="1:15" ht="19.5" customHeight="1">
      <c r="A27" s="174"/>
      <c r="B27" s="286">
        <f t="shared" si="1"/>
      </c>
      <c r="C27" s="285">
        <f t="shared" si="0"/>
      </c>
      <c r="D27" s="182"/>
      <c r="E27" s="183"/>
      <c r="F27" s="184"/>
      <c r="G27" s="184"/>
      <c r="H27" s="185"/>
      <c r="I27" s="186"/>
      <c r="J27" s="182"/>
      <c r="K27" s="182"/>
      <c r="L27" s="385"/>
      <c r="M27" s="385"/>
      <c r="N27" s="184"/>
      <c r="O27" s="186"/>
    </row>
    <row r="28" spans="1:15" ht="19.5" customHeight="1">
      <c r="A28" s="174"/>
      <c r="B28" s="286">
        <f t="shared" si="1"/>
      </c>
      <c r="C28" s="285">
        <f t="shared" si="0"/>
      </c>
      <c r="D28" s="182"/>
      <c r="E28" s="183"/>
      <c r="F28" s="184"/>
      <c r="G28" s="184"/>
      <c r="H28" s="185"/>
      <c r="I28" s="186"/>
      <c r="J28" s="182"/>
      <c r="K28" s="182"/>
      <c r="L28" s="385"/>
      <c r="M28" s="385"/>
      <c r="N28" s="184"/>
      <c r="O28" s="186"/>
    </row>
    <row r="29" spans="1:15" ht="19.5" customHeight="1">
      <c r="A29" s="174"/>
      <c r="B29" s="286">
        <f t="shared" si="1"/>
      </c>
      <c r="C29" s="285">
        <f t="shared" si="0"/>
      </c>
      <c r="D29" s="182"/>
      <c r="E29" s="183"/>
      <c r="F29" s="184"/>
      <c r="G29" s="184"/>
      <c r="H29" s="185"/>
      <c r="I29" s="186"/>
      <c r="J29" s="182"/>
      <c r="K29" s="182"/>
      <c r="L29" s="385"/>
      <c r="M29" s="385"/>
      <c r="N29" s="184"/>
      <c r="O29" s="186"/>
    </row>
    <row r="30" spans="1:15" ht="19.5" customHeight="1">
      <c r="A30" s="174"/>
      <c r="B30" s="286">
        <f t="shared" si="1"/>
      </c>
      <c r="C30" s="285">
        <f t="shared" si="0"/>
      </c>
      <c r="D30" s="182"/>
      <c r="E30" s="183"/>
      <c r="F30" s="184"/>
      <c r="G30" s="184"/>
      <c r="H30" s="185"/>
      <c r="I30" s="186"/>
      <c r="J30" s="182"/>
      <c r="K30" s="182"/>
      <c r="L30" s="385"/>
      <c r="M30" s="385"/>
      <c r="N30" s="184"/>
      <c r="O30" s="186"/>
    </row>
    <row r="31" spans="1:15" ht="19.5" customHeight="1">
      <c r="A31" s="174"/>
      <c r="B31" s="286">
        <f t="shared" si="1"/>
      </c>
      <c r="C31" s="285">
        <f t="shared" si="0"/>
      </c>
      <c r="D31" s="182"/>
      <c r="E31" s="183"/>
      <c r="F31" s="184"/>
      <c r="G31" s="184"/>
      <c r="H31" s="185"/>
      <c r="I31" s="186"/>
      <c r="J31" s="182"/>
      <c r="K31" s="182"/>
      <c r="L31" s="385"/>
      <c r="M31" s="385"/>
      <c r="N31" s="184"/>
      <c r="O31" s="186"/>
    </row>
    <row r="32" spans="1:15" ht="19.5" customHeight="1">
      <c r="A32" s="174"/>
      <c r="B32" s="286">
        <f t="shared" si="1"/>
      </c>
      <c r="C32" s="285">
        <f t="shared" si="0"/>
      </c>
      <c r="D32" s="182"/>
      <c r="E32" s="183"/>
      <c r="F32" s="184"/>
      <c r="G32" s="184"/>
      <c r="H32" s="185"/>
      <c r="I32" s="186"/>
      <c r="J32" s="182"/>
      <c r="K32" s="182"/>
      <c r="L32" s="385"/>
      <c r="M32" s="385"/>
      <c r="N32" s="184"/>
      <c r="O32" s="186"/>
    </row>
    <row r="33" spans="1:15" ht="19.5" customHeight="1">
      <c r="A33" s="174"/>
      <c r="B33" s="286">
        <f t="shared" si="1"/>
      </c>
      <c r="C33" s="285">
        <f t="shared" si="0"/>
      </c>
      <c r="D33" s="182"/>
      <c r="E33" s="183"/>
      <c r="F33" s="184"/>
      <c r="G33" s="184"/>
      <c r="H33" s="185"/>
      <c r="I33" s="186"/>
      <c r="J33" s="182"/>
      <c r="K33" s="182"/>
      <c r="L33" s="385"/>
      <c r="M33" s="385"/>
      <c r="N33" s="184"/>
      <c r="O33" s="186"/>
    </row>
    <row r="34" spans="1:15" ht="19.5" customHeight="1">
      <c r="A34" s="174"/>
      <c r="B34" s="286">
        <f t="shared" si="1"/>
      </c>
      <c r="C34" s="285">
        <f t="shared" si="0"/>
      </c>
      <c r="D34" s="182"/>
      <c r="E34" s="183"/>
      <c r="F34" s="184"/>
      <c r="G34" s="184"/>
      <c r="H34" s="185"/>
      <c r="I34" s="186"/>
      <c r="J34" s="182"/>
      <c r="K34" s="182"/>
      <c r="L34" s="385"/>
      <c r="M34" s="385"/>
      <c r="N34" s="184"/>
      <c r="O34" s="186"/>
    </row>
    <row r="35" spans="1:15" ht="19.5" customHeight="1">
      <c r="A35" s="174"/>
      <c r="B35" s="286">
        <f t="shared" si="1"/>
      </c>
      <c r="C35" s="285">
        <f t="shared" si="0"/>
      </c>
      <c r="D35" s="182"/>
      <c r="E35" s="183"/>
      <c r="F35" s="184"/>
      <c r="G35" s="184"/>
      <c r="H35" s="185"/>
      <c r="I35" s="186"/>
      <c r="J35" s="182"/>
      <c r="K35" s="182"/>
      <c r="L35" s="385"/>
      <c r="M35" s="385"/>
      <c r="N35" s="184"/>
      <c r="O35" s="186"/>
    </row>
    <row r="36" spans="1:15" ht="19.5" customHeight="1">
      <c r="A36" s="174"/>
      <c r="B36" s="286">
        <f t="shared" si="1"/>
      </c>
      <c r="C36" s="285">
        <f t="shared" si="0"/>
      </c>
      <c r="D36" s="182"/>
      <c r="E36" s="183"/>
      <c r="F36" s="184"/>
      <c r="G36" s="184"/>
      <c r="H36" s="185"/>
      <c r="I36" s="186"/>
      <c r="J36" s="182"/>
      <c r="K36" s="182"/>
      <c r="L36" s="385"/>
      <c r="M36" s="385"/>
      <c r="N36" s="184"/>
      <c r="O36" s="186"/>
    </row>
    <row r="37" spans="1:15" ht="19.5" customHeight="1">
      <c r="A37" s="174"/>
      <c r="B37" s="286">
        <f t="shared" si="1"/>
      </c>
      <c r="C37" s="285">
        <f t="shared" si="0"/>
      </c>
      <c r="D37" s="182"/>
      <c r="E37" s="183"/>
      <c r="F37" s="184"/>
      <c r="G37" s="184"/>
      <c r="H37" s="185"/>
      <c r="I37" s="186"/>
      <c r="J37" s="182"/>
      <c r="K37" s="182"/>
      <c r="L37" s="385"/>
      <c r="M37" s="385"/>
      <c r="N37" s="184"/>
      <c r="O37" s="186"/>
    </row>
    <row r="38" spans="1:15" ht="19.5" customHeight="1">
      <c r="A38" s="174"/>
      <c r="B38" s="286">
        <f t="shared" si="1"/>
      </c>
      <c r="C38" s="285">
        <f t="shared" si="0"/>
      </c>
      <c r="D38" s="182"/>
      <c r="E38" s="183"/>
      <c r="F38" s="184"/>
      <c r="G38" s="184"/>
      <c r="H38" s="185"/>
      <c r="I38" s="186"/>
      <c r="J38" s="182"/>
      <c r="K38" s="182"/>
      <c r="L38" s="385"/>
      <c r="M38" s="385"/>
      <c r="N38" s="184"/>
      <c r="O38" s="186"/>
    </row>
    <row r="39" spans="1:15" ht="19.5" customHeight="1">
      <c r="A39" s="174"/>
      <c r="B39" s="286">
        <f t="shared" si="1"/>
      </c>
      <c r="C39" s="285">
        <f t="shared" si="0"/>
      </c>
      <c r="D39" s="182"/>
      <c r="E39" s="183"/>
      <c r="F39" s="184"/>
      <c r="G39" s="184"/>
      <c r="H39" s="185"/>
      <c r="I39" s="186"/>
      <c r="J39" s="182"/>
      <c r="K39" s="182"/>
      <c r="L39" s="385"/>
      <c r="M39" s="385"/>
      <c r="N39" s="184"/>
      <c r="O39" s="186"/>
    </row>
    <row r="40" spans="1:15" ht="19.5" customHeight="1">
      <c r="A40" s="174"/>
      <c r="B40" s="286">
        <f t="shared" si="1"/>
      </c>
      <c r="C40" s="285">
        <f t="shared" si="0"/>
      </c>
      <c r="D40" s="182"/>
      <c r="E40" s="183"/>
      <c r="F40" s="184"/>
      <c r="G40" s="184"/>
      <c r="H40" s="185"/>
      <c r="I40" s="186"/>
      <c r="J40" s="182"/>
      <c r="K40" s="182"/>
      <c r="L40" s="385"/>
      <c r="M40" s="385"/>
      <c r="N40" s="184"/>
      <c r="O40" s="186"/>
    </row>
    <row r="41" spans="1:15" ht="19.5" customHeight="1">
      <c r="A41" s="174"/>
      <c r="B41" s="286">
        <f t="shared" si="1"/>
      </c>
      <c r="C41" s="285">
        <f t="shared" si="0"/>
      </c>
      <c r="D41" s="182"/>
      <c r="E41" s="183"/>
      <c r="F41" s="184"/>
      <c r="G41" s="184"/>
      <c r="H41" s="185"/>
      <c r="I41" s="186"/>
      <c r="J41" s="182"/>
      <c r="K41" s="182"/>
      <c r="L41" s="385"/>
      <c r="M41" s="385"/>
      <c r="N41" s="184"/>
      <c r="O41" s="186"/>
    </row>
    <row r="42" spans="1:15" ht="19.5" customHeight="1">
      <c r="A42" s="174"/>
      <c r="B42" s="286">
        <f t="shared" si="1"/>
      </c>
      <c r="C42" s="285">
        <f t="shared" si="0"/>
      </c>
      <c r="D42" s="182"/>
      <c r="E42" s="183"/>
      <c r="F42" s="184"/>
      <c r="G42" s="184"/>
      <c r="H42" s="185"/>
      <c r="I42" s="186"/>
      <c r="J42" s="182"/>
      <c r="K42" s="182"/>
      <c r="L42" s="385"/>
      <c r="M42" s="385"/>
      <c r="N42" s="184"/>
      <c r="O42" s="186"/>
    </row>
    <row r="43" spans="1:15" ht="19.5" customHeight="1">
      <c r="A43" s="174"/>
      <c r="B43" s="286">
        <f t="shared" si="1"/>
      </c>
      <c r="C43" s="285">
        <f t="shared" si="0"/>
      </c>
      <c r="D43" s="182"/>
      <c r="E43" s="183"/>
      <c r="F43" s="184"/>
      <c r="G43" s="184"/>
      <c r="H43" s="185"/>
      <c r="I43" s="186"/>
      <c r="J43" s="182"/>
      <c r="K43" s="182"/>
      <c r="L43" s="385"/>
      <c r="M43" s="385"/>
      <c r="N43" s="184"/>
      <c r="O43" s="186"/>
    </row>
    <row r="44" spans="1:15" ht="19.5" customHeight="1">
      <c r="A44" s="174"/>
      <c r="B44" s="286">
        <f t="shared" si="1"/>
      </c>
      <c r="C44" s="285">
        <f t="shared" si="0"/>
      </c>
      <c r="D44" s="182"/>
      <c r="E44" s="183"/>
      <c r="F44" s="184"/>
      <c r="G44" s="184"/>
      <c r="H44" s="185"/>
      <c r="I44" s="186"/>
      <c r="J44" s="182"/>
      <c r="K44" s="182"/>
      <c r="L44" s="385"/>
      <c r="M44" s="385"/>
      <c r="N44" s="184"/>
      <c r="O44" s="186"/>
    </row>
    <row r="45" spans="1:15" ht="19.5" customHeight="1">
      <c r="A45" s="174"/>
      <c r="B45" s="286">
        <f t="shared" si="1"/>
      </c>
      <c r="C45" s="285">
        <f t="shared" si="0"/>
      </c>
      <c r="D45" s="182"/>
      <c r="E45" s="183"/>
      <c r="F45" s="184"/>
      <c r="G45" s="184"/>
      <c r="H45" s="185"/>
      <c r="I45" s="186"/>
      <c r="J45" s="182"/>
      <c r="K45" s="182"/>
      <c r="L45" s="385"/>
      <c r="M45" s="385"/>
      <c r="N45" s="184"/>
      <c r="O45" s="186"/>
    </row>
    <row r="46" spans="1:15" ht="19.5" customHeight="1">
      <c r="A46" s="174"/>
      <c r="B46" s="286">
        <f>IF($D$1="","",B45+1)</f>
      </c>
      <c r="C46" s="285">
        <f t="shared" si="0"/>
      </c>
      <c r="D46" s="182"/>
      <c r="E46" s="183"/>
      <c r="F46" s="184"/>
      <c r="G46" s="184"/>
      <c r="H46" s="185"/>
      <c r="I46" s="186"/>
      <c r="J46" s="182"/>
      <c r="K46" s="182"/>
      <c r="L46" s="385"/>
      <c r="M46" s="385"/>
      <c r="N46" s="184"/>
      <c r="O46" s="186"/>
    </row>
    <row r="47" spans="1:15" ht="19.5" customHeight="1">
      <c r="A47" s="174"/>
      <c r="B47" s="286">
        <f>IF(B46="","",IF(DAY(B46+1)=1,"",B46+1))</f>
      </c>
      <c r="C47" s="285">
        <f t="shared" si="0"/>
      </c>
      <c r="D47" s="182"/>
      <c r="E47" s="183"/>
      <c r="F47" s="184"/>
      <c r="G47" s="184"/>
      <c r="H47" s="185"/>
      <c r="I47" s="186"/>
      <c r="J47" s="182"/>
      <c r="K47" s="182"/>
      <c r="L47" s="385"/>
      <c r="M47" s="385"/>
      <c r="N47" s="184"/>
      <c r="O47" s="186"/>
    </row>
    <row r="48" spans="1:15" ht="19.5" customHeight="1">
      <c r="A48" s="174"/>
      <c r="B48" s="286">
        <f>IF(B47="","",IF(DAY(B47+1)=1,"",B47+1))</f>
      </c>
      <c r="C48" s="285">
        <f t="shared" si="0"/>
      </c>
      <c r="D48" s="182"/>
      <c r="E48" s="183"/>
      <c r="F48" s="184"/>
      <c r="G48" s="184"/>
      <c r="H48" s="185"/>
      <c r="I48" s="186"/>
      <c r="J48" s="182"/>
      <c r="K48" s="182"/>
      <c r="L48" s="385"/>
      <c r="M48" s="385"/>
      <c r="N48" s="184"/>
      <c r="O48" s="186"/>
    </row>
    <row r="49" spans="1:15" ht="19.5" customHeight="1" thickBot="1">
      <c r="A49" s="174"/>
      <c r="B49" s="286">
        <f>IF(B48="","",IF(DAY(B48+1)=1,"",B48+1))</f>
      </c>
      <c r="C49" s="285">
        <f t="shared" si="0"/>
      </c>
      <c r="D49" s="187"/>
      <c r="E49" s="188"/>
      <c r="F49" s="189"/>
      <c r="G49" s="189"/>
      <c r="H49" s="190"/>
      <c r="I49" s="191"/>
      <c r="J49" s="187"/>
      <c r="K49" s="187"/>
      <c r="L49" s="398"/>
      <c r="M49" s="398"/>
      <c r="N49" s="189"/>
      <c r="O49" s="191"/>
    </row>
    <row r="50" spans="2:15" ht="19.5" customHeight="1" thickBot="1">
      <c r="B50" s="396" t="s">
        <v>37</v>
      </c>
      <c r="C50" s="397"/>
      <c r="D50" s="192">
        <f>SUM(D19:D49)</f>
        <v>0</v>
      </c>
      <c r="E50" s="193"/>
      <c r="F50" s="194"/>
      <c r="G50" s="194"/>
      <c r="H50" s="194"/>
      <c r="I50" s="195"/>
      <c r="J50" s="196"/>
      <c r="K50" s="196"/>
      <c r="L50" s="197"/>
      <c r="M50" s="198"/>
      <c r="N50" s="194"/>
      <c r="O50" s="195"/>
    </row>
    <row r="51" ht="13.5">
      <c r="B51" s="145" t="s">
        <v>2</v>
      </c>
    </row>
  </sheetData>
  <sheetProtection/>
  <mergeCells count="55">
    <mergeCell ref="L31:M31"/>
    <mergeCell ref="L32:M32"/>
    <mergeCell ref="B50:C50"/>
    <mergeCell ref="L45:M45"/>
    <mergeCell ref="L46:M46"/>
    <mergeCell ref="L47:M47"/>
    <mergeCell ref="L48:M48"/>
    <mergeCell ref="L49:M49"/>
    <mergeCell ref="L39:M39"/>
    <mergeCell ref="L44:M44"/>
    <mergeCell ref="L33:M33"/>
    <mergeCell ref="L34:M34"/>
    <mergeCell ref="L35:M35"/>
    <mergeCell ref="L36:M36"/>
    <mergeCell ref="L37:M37"/>
    <mergeCell ref="L40:M40"/>
    <mergeCell ref="N14:O15"/>
    <mergeCell ref="L41:M41"/>
    <mergeCell ref="L42:M42"/>
    <mergeCell ref="L43:M43"/>
    <mergeCell ref="L22:M22"/>
    <mergeCell ref="L23:M23"/>
    <mergeCell ref="L24:M24"/>
    <mergeCell ref="L25:M25"/>
    <mergeCell ref="L26:M26"/>
    <mergeCell ref="L38:M38"/>
    <mergeCell ref="K8:L8"/>
    <mergeCell ref="L28:M28"/>
    <mergeCell ref="L29:M29"/>
    <mergeCell ref="L30:M30"/>
    <mergeCell ref="L19:M19"/>
    <mergeCell ref="L20:M20"/>
    <mergeCell ref="L21:M21"/>
    <mergeCell ref="K17:K18"/>
    <mergeCell ref="L27:M27"/>
    <mergeCell ref="B1:B3"/>
    <mergeCell ref="C1:C3"/>
    <mergeCell ref="D1:D3"/>
    <mergeCell ref="E1:E3"/>
    <mergeCell ref="F2:L3"/>
    <mergeCell ref="L14:M15"/>
    <mergeCell ref="J5:K5"/>
    <mergeCell ref="L6:O6"/>
    <mergeCell ref="J6:K6"/>
    <mergeCell ref="L7:O7"/>
    <mergeCell ref="J7:K7"/>
    <mergeCell ref="J9:K9"/>
    <mergeCell ref="L5:O5"/>
    <mergeCell ref="D17:D18"/>
    <mergeCell ref="J17:J18"/>
    <mergeCell ref="N17:N18"/>
    <mergeCell ref="N8:O8"/>
    <mergeCell ref="L9:O9"/>
    <mergeCell ref="L17:M18"/>
    <mergeCell ref="O17:O18"/>
  </mergeCells>
  <conditionalFormatting sqref="A19:A49">
    <cfRule type="expression" priority="2" dxfId="0" stopIfTrue="1">
      <formula>whatday(A19)=4</formula>
    </cfRule>
  </conditionalFormatting>
  <printOptions horizontalCentered="1"/>
  <pageMargins left="0.5905511811023623" right="0" top="0.3937007874015748" bottom="0" header="0.31496062992125984" footer="0.2755905511811024"/>
  <pageSetup horizontalDpi="600" verticalDpi="600" orientation="portrait" paperSize="9" scale="95" r:id="rId1"/>
  <ignoredErrors>
    <ignoredError sqref="D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Zeros="0" zoomScalePageLayoutView="0" workbookViewId="0" topLeftCell="B1">
      <selection activeCell="D1" sqref="D1:D3"/>
    </sheetView>
  </sheetViews>
  <sheetFormatPr defaultColWidth="9.00390625" defaultRowHeight="13.5"/>
  <cols>
    <col min="1" max="1" width="0" style="145" hidden="1" customWidth="1"/>
    <col min="2" max="3" width="5.125" style="145" customWidth="1"/>
    <col min="4" max="4" width="7.125" style="145" customWidth="1"/>
    <col min="5" max="12" width="6.625" style="145" customWidth="1"/>
    <col min="13" max="13" width="5.625" style="145" customWidth="1"/>
    <col min="14" max="18" width="4.625" style="145" customWidth="1"/>
    <col min="19" max="19" width="1.625" style="145" customWidth="1"/>
    <col min="20" max="16384" width="9.00390625" style="145" customWidth="1"/>
  </cols>
  <sheetData>
    <row r="1" spans="1:18" ht="13.5" customHeight="1">
      <c r="A1" s="145" t="str">
        <f>TEXT(B1&amp;"/"&amp;D1,"yyyy/mm")</f>
        <v>/</v>
      </c>
      <c r="B1" s="360"/>
      <c r="C1" s="363" t="s">
        <v>11</v>
      </c>
      <c r="D1" s="366"/>
      <c r="E1" s="369" t="s">
        <v>28</v>
      </c>
      <c r="F1" s="146"/>
      <c r="G1" s="146"/>
      <c r="H1" s="146"/>
      <c r="I1" s="146"/>
      <c r="J1" s="146"/>
      <c r="K1" s="199"/>
      <c r="L1" s="200" t="s">
        <v>10</v>
      </c>
      <c r="M1" s="150"/>
      <c r="N1" s="201" t="s">
        <v>11</v>
      </c>
      <c r="O1" s="150"/>
      <c r="P1" s="201" t="s">
        <v>12</v>
      </c>
      <c r="Q1" s="150"/>
      <c r="R1" s="201" t="s">
        <v>13</v>
      </c>
    </row>
    <row r="2" spans="2:17" ht="16.5" customHeight="1">
      <c r="B2" s="361"/>
      <c r="C2" s="364"/>
      <c r="D2" s="367"/>
      <c r="E2" s="370"/>
      <c r="F2" s="372" t="s">
        <v>9</v>
      </c>
      <c r="G2" s="373"/>
      <c r="H2" s="373"/>
      <c r="I2" s="373"/>
      <c r="J2" s="373"/>
      <c r="K2" s="373"/>
      <c r="L2" s="373"/>
      <c r="M2" s="373"/>
      <c r="N2" s="151"/>
      <c r="O2" s="151"/>
      <c r="P2" s="151"/>
      <c r="Q2" s="151"/>
    </row>
    <row r="3" spans="2:17" ht="16.5" customHeight="1">
      <c r="B3" s="362"/>
      <c r="C3" s="365"/>
      <c r="D3" s="368"/>
      <c r="E3" s="371"/>
      <c r="F3" s="373"/>
      <c r="G3" s="373"/>
      <c r="H3" s="373"/>
      <c r="I3" s="373"/>
      <c r="J3" s="373"/>
      <c r="K3" s="373"/>
      <c r="L3" s="373"/>
      <c r="M3" s="373"/>
      <c r="N3" s="151"/>
      <c r="O3" s="151"/>
      <c r="P3" s="151"/>
      <c r="Q3" s="151"/>
    </row>
    <row r="4" spans="2:17" ht="16.5" customHeight="1" thickBot="1">
      <c r="B4" s="152"/>
      <c r="C4" s="152"/>
      <c r="D4" s="152"/>
      <c r="E4" s="153"/>
      <c r="F4" s="153"/>
      <c r="G4" s="153"/>
      <c r="H4" s="153"/>
      <c r="I4" s="153"/>
      <c r="J4" s="153"/>
      <c r="K4" s="153"/>
      <c r="L4" s="151"/>
      <c r="M4" s="151"/>
      <c r="N4" s="151"/>
      <c r="O4" s="151"/>
      <c r="P4" s="151"/>
      <c r="Q4" s="151"/>
    </row>
    <row r="5" spans="2:18" ht="18.75" customHeight="1">
      <c r="B5" s="152"/>
      <c r="C5" s="154"/>
      <c r="D5" s="155"/>
      <c r="E5" s="155"/>
      <c r="F5" s="155"/>
      <c r="G5" s="155"/>
      <c r="J5" s="1"/>
      <c r="K5" s="14" t="s">
        <v>14</v>
      </c>
      <c r="L5" s="15"/>
      <c r="M5" s="419"/>
      <c r="N5" s="343"/>
      <c r="O5" s="343"/>
      <c r="P5" s="343"/>
      <c r="Q5" s="343"/>
      <c r="R5" s="344"/>
    </row>
    <row r="6" spans="2:18" ht="18.75" customHeight="1">
      <c r="B6" s="159" t="s">
        <v>82</v>
      </c>
      <c r="D6" s="157"/>
      <c r="E6" s="157"/>
      <c r="F6" s="157"/>
      <c r="G6" s="157"/>
      <c r="J6" s="1"/>
      <c r="K6" s="16" t="s">
        <v>3</v>
      </c>
      <c r="L6" s="17"/>
      <c r="M6" s="413"/>
      <c r="N6" s="414"/>
      <c r="O6" s="414"/>
      <c r="P6" s="414"/>
      <c r="Q6" s="414"/>
      <c r="R6" s="415"/>
    </row>
    <row r="7" spans="2:18" ht="18.75" customHeight="1">
      <c r="B7" s="158" t="s">
        <v>23</v>
      </c>
      <c r="J7" s="1"/>
      <c r="K7" s="16" t="s">
        <v>1</v>
      </c>
      <c r="L7" s="18"/>
      <c r="M7" s="416"/>
      <c r="N7" s="381"/>
      <c r="O7" s="381"/>
      <c r="P7" s="381"/>
      <c r="Q7" s="381"/>
      <c r="R7" s="382"/>
    </row>
    <row r="8" spans="2:18" ht="21">
      <c r="B8" s="159" t="s">
        <v>83</v>
      </c>
      <c r="J8" s="1"/>
      <c r="K8" s="19" t="s">
        <v>40</v>
      </c>
      <c r="L8" s="417"/>
      <c r="M8" s="383"/>
      <c r="N8" s="400"/>
      <c r="O8" s="20" t="s">
        <v>41</v>
      </c>
      <c r="P8" s="417"/>
      <c r="Q8" s="383"/>
      <c r="R8" s="350"/>
    </row>
    <row r="9" spans="10:18" ht="18.75" customHeight="1" thickBot="1">
      <c r="J9" s="1"/>
      <c r="K9" s="21" t="s">
        <v>4</v>
      </c>
      <c r="L9" s="22"/>
      <c r="M9" s="418"/>
      <c r="N9" s="352"/>
      <c r="O9" s="352"/>
      <c r="P9" s="352"/>
      <c r="Q9" s="352"/>
      <c r="R9" s="353"/>
    </row>
    <row r="10" spans="2:22" s="160" customFormat="1" ht="12" customHeight="1">
      <c r="B10" s="278" t="s">
        <v>1678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62"/>
      <c r="U10" s="162"/>
      <c r="V10" s="162"/>
    </row>
    <row r="11" spans="2:22" s="160" customFormat="1" ht="12" customHeight="1">
      <c r="B11" s="34"/>
      <c r="C11" s="277" t="s">
        <v>1679</v>
      </c>
      <c r="D11" s="34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62"/>
      <c r="T11" s="162"/>
      <c r="U11" s="162"/>
      <c r="V11" s="162"/>
    </row>
    <row r="12" spans="2:22" s="160" customFormat="1" ht="12" customHeight="1" thickBot="1">
      <c r="B12" s="34"/>
      <c r="C12" s="277" t="s">
        <v>1687</v>
      </c>
      <c r="D12" s="34"/>
      <c r="E12" s="35"/>
      <c r="F12" s="35"/>
      <c r="G12" s="34"/>
      <c r="H12" s="3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162"/>
      <c r="T12" s="162"/>
      <c r="U12" s="162"/>
      <c r="V12" s="162"/>
    </row>
    <row r="13" spans="2:22" s="160" customFormat="1" ht="12" customHeight="1">
      <c r="B13" s="34"/>
      <c r="C13" s="279" t="s">
        <v>1680</v>
      </c>
      <c r="D13" s="34"/>
      <c r="E13" s="35"/>
      <c r="F13" s="35"/>
      <c r="G13" s="34"/>
      <c r="H13" s="35"/>
      <c r="I13" s="34"/>
      <c r="J13" s="34"/>
      <c r="K13" s="34"/>
      <c r="L13" s="34"/>
      <c r="M13" s="34"/>
      <c r="N13" s="34"/>
      <c r="O13" s="374" t="s">
        <v>36</v>
      </c>
      <c r="P13" s="375"/>
      <c r="Q13" s="392"/>
      <c r="R13" s="393"/>
      <c r="S13" s="162"/>
      <c r="T13" s="162"/>
      <c r="U13" s="162"/>
      <c r="V13" s="162"/>
    </row>
    <row r="14" spans="2:18" s="160" customFormat="1" ht="12" customHeight="1" thickBot="1">
      <c r="B14" s="34"/>
      <c r="C14" s="34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76"/>
      <c r="P14" s="377"/>
      <c r="Q14" s="394"/>
      <c r="R14" s="395"/>
    </row>
    <row r="15" spans="2:18" s="160" customFormat="1" ht="20.25" customHeight="1" thickBot="1">
      <c r="B15" s="2"/>
      <c r="C15" s="3"/>
      <c r="D15" s="4" t="s">
        <v>33</v>
      </c>
      <c r="E15" s="5"/>
      <c r="F15" s="5"/>
      <c r="G15" s="5"/>
      <c r="H15" s="5"/>
      <c r="I15" s="5"/>
      <c r="J15" s="6" t="s">
        <v>32</v>
      </c>
      <c r="K15" s="7"/>
      <c r="L15" s="7"/>
      <c r="M15" s="4" t="s">
        <v>19</v>
      </c>
      <c r="N15" s="5"/>
      <c r="O15" s="5"/>
      <c r="P15" s="5"/>
      <c r="Q15" s="5"/>
      <c r="R15" s="8"/>
    </row>
    <row r="16" spans="2:18" s="160" customFormat="1" ht="20.25" customHeight="1">
      <c r="B16" s="167" t="s">
        <v>13</v>
      </c>
      <c r="C16" s="168" t="s">
        <v>16</v>
      </c>
      <c r="D16" s="345" t="s">
        <v>0</v>
      </c>
      <c r="E16" s="9" t="s">
        <v>5</v>
      </c>
      <c r="F16" s="10" t="s">
        <v>6</v>
      </c>
      <c r="G16" s="11" t="s">
        <v>7</v>
      </c>
      <c r="H16" s="12" t="s">
        <v>8</v>
      </c>
      <c r="I16" s="12" t="s">
        <v>17</v>
      </c>
      <c r="J16" s="345" t="s">
        <v>0</v>
      </c>
      <c r="K16" s="9" t="s">
        <v>5</v>
      </c>
      <c r="L16" s="13" t="s">
        <v>6</v>
      </c>
      <c r="M16" s="409" t="s">
        <v>42</v>
      </c>
      <c r="N16" s="375" t="s">
        <v>20</v>
      </c>
      <c r="O16" s="411"/>
      <c r="P16" s="411"/>
      <c r="Q16" s="347" t="s">
        <v>21</v>
      </c>
      <c r="R16" s="358" t="s">
        <v>22</v>
      </c>
    </row>
    <row r="17" spans="2:18" s="160" customFormat="1" ht="20.25" customHeight="1" thickBot="1">
      <c r="B17" s="169"/>
      <c r="C17" s="170"/>
      <c r="D17" s="346"/>
      <c r="E17" s="202" t="s">
        <v>38</v>
      </c>
      <c r="F17" s="203" t="s">
        <v>38</v>
      </c>
      <c r="G17" s="203" t="s">
        <v>38</v>
      </c>
      <c r="H17" s="203" t="s">
        <v>38</v>
      </c>
      <c r="I17" s="204" t="s">
        <v>38</v>
      </c>
      <c r="J17" s="346"/>
      <c r="K17" s="203" t="s">
        <v>38</v>
      </c>
      <c r="L17" s="203" t="s">
        <v>38</v>
      </c>
      <c r="M17" s="410"/>
      <c r="N17" s="412"/>
      <c r="O17" s="412"/>
      <c r="P17" s="412"/>
      <c r="Q17" s="348"/>
      <c r="R17" s="359"/>
    </row>
    <row r="18" spans="1:18" ht="19.5" customHeight="1">
      <c r="A18" s="174" t="s">
        <v>43</v>
      </c>
      <c r="B18" s="284">
        <f>IF($D$1="","",DATE(B1,D1,1))</f>
      </c>
      <c r="C18" s="285">
        <f>TEXT(B18,"aaa")</f>
      </c>
      <c r="D18" s="205"/>
      <c r="E18" s="206"/>
      <c r="F18" s="207"/>
      <c r="G18" s="207"/>
      <c r="H18" s="208"/>
      <c r="I18" s="209"/>
      <c r="J18" s="205"/>
      <c r="K18" s="210"/>
      <c r="L18" s="211"/>
      <c r="M18" s="212"/>
      <c r="N18" s="405"/>
      <c r="O18" s="406"/>
      <c r="P18" s="407"/>
      <c r="Q18" s="207"/>
      <c r="R18" s="213"/>
    </row>
    <row r="19" spans="1:18" ht="19.5" customHeight="1">
      <c r="A19" s="174" t="s">
        <v>44</v>
      </c>
      <c r="B19" s="286">
        <f>IF($D$1="","",B18+1)</f>
      </c>
      <c r="C19" s="285">
        <f aca="true" t="shared" si="0" ref="C19:C48">TEXT(B19,"aaa")</f>
      </c>
      <c r="D19" s="214"/>
      <c r="E19" s="215"/>
      <c r="F19" s="216"/>
      <c r="G19" s="216"/>
      <c r="H19" s="217"/>
      <c r="I19" s="218"/>
      <c r="J19" s="214"/>
      <c r="K19" s="219"/>
      <c r="L19" s="218"/>
      <c r="M19" s="220"/>
      <c r="N19" s="399"/>
      <c r="O19" s="349"/>
      <c r="P19" s="408"/>
      <c r="Q19" s="216"/>
      <c r="R19" s="221"/>
    </row>
    <row r="20" spans="1:18" ht="19.5" customHeight="1">
      <c r="A20" s="174" t="s">
        <v>45</v>
      </c>
      <c r="B20" s="286">
        <f aca="true" t="shared" si="1" ref="B20:B44">IF($D$1="","",B19+1)</f>
      </c>
      <c r="C20" s="285">
        <f t="shared" si="0"/>
      </c>
      <c r="D20" s="214"/>
      <c r="E20" s="215"/>
      <c r="F20" s="216"/>
      <c r="G20" s="216"/>
      <c r="H20" s="217"/>
      <c r="I20" s="218"/>
      <c r="J20" s="214"/>
      <c r="K20" s="219"/>
      <c r="L20" s="218"/>
      <c r="M20" s="220"/>
      <c r="N20" s="399"/>
      <c r="O20" s="383"/>
      <c r="P20" s="400"/>
      <c r="Q20" s="216"/>
      <c r="R20" s="221"/>
    </row>
    <row r="21" spans="1:18" ht="19.5" customHeight="1">
      <c r="A21" s="174" t="s">
        <v>46</v>
      </c>
      <c r="B21" s="286">
        <f t="shared" si="1"/>
      </c>
      <c r="C21" s="285">
        <f t="shared" si="0"/>
      </c>
      <c r="D21" s="214"/>
      <c r="E21" s="215"/>
      <c r="F21" s="216"/>
      <c r="G21" s="216"/>
      <c r="H21" s="217"/>
      <c r="I21" s="218"/>
      <c r="J21" s="214"/>
      <c r="K21" s="219"/>
      <c r="L21" s="218"/>
      <c r="M21" s="220"/>
      <c r="N21" s="399"/>
      <c r="O21" s="383"/>
      <c r="P21" s="400"/>
      <c r="Q21" s="216"/>
      <c r="R21" s="221"/>
    </row>
    <row r="22" spans="1:18" ht="19.5" customHeight="1">
      <c r="A22" s="174" t="s">
        <v>47</v>
      </c>
      <c r="B22" s="286">
        <f t="shared" si="1"/>
      </c>
      <c r="C22" s="285">
        <f t="shared" si="0"/>
      </c>
      <c r="D22" s="214"/>
      <c r="E22" s="215"/>
      <c r="F22" s="216"/>
      <c r="G22" s="216"/>
      <c r="H22" s="217"/>
      <c r="I22" s="218"/>
      <c r="J22" s="214"/>
      <c r="K22" s="219"/>
      <c r="L22" s="218"/>
      <c r="M22" s="220"/>
      <c r="N22" s="399"/>
      <c r="O22" s="383"/>
      <c r="P22" s="400"/>
      <c r="Q22" s="216"/>
      <c r="R22" s="221"/>
    </row>
    <row r="23" spans="1:18" ht="19.5" customHeight="1">
      <c r="A23" s="174" t="s">
        <v>48</v>
      </c>
      <c r="B23" s="286">
        <f t="shared" si="1"/>
      </c>
      <c r="C23" s="285">
        <f t="shared" si="0"/>
      </c>
      <c r="D23" s="214"/>
      <c r="E23" s="215"/>
      <c r="F23" s="216"/>
      <c r="G23" s="216"/>
      <c r="H23" s="217"/>
      <c r="I23" s="218"/>
      <c r="J23" s="214"/>
      <c r="K23" s="219"/>
      <c r="L23" s="218"/>
      <c r="M23" s="220"/>
      <c r="N23" s="399"/>
      <c r="O23" s="383"/>
      <c r="P23" s="400"/>
      <c r="Q23" s="216"/>
      <c r="R23" s="221"/>
    </row>
    <row r="24" spans="1:18" ht="19.5" customHeight="1">
      <c r="A24" s="174" t="s">
        <v>49</v>
      </c>
      <c r="B24" s="286">
        <f t="shared" si="1"/>
      </c>
      <c r="C24" s="285">
        <f t="shared" si="0"/>
      </c>
      <c r="D24" s="214"/>
      <c r="E24" s="215"/>
      <c r="F24" s="216"/>
      <c r="G24" s="216"/>
      <c r="H24" s="217"/>
      <c r="I24" s="218"/>
      <c r="J24" s="214"/>
      <c r="K24" s="219"/>
      <c r="L24" s="218"/>
      <c r="M24" s="220"/>
      <c r="N24" s="399"/>
      <c r="O24" s="383"/>
      <c r="P24" s="400"/>
      <c r="Q24" s="216"/>
      <c r="R24" s="221"/>
    </row>
    <row r="25" spans="1:18" ht="19.5" customHeight="1">
      <c r="A25" s="174" t="s">
        <v>50</v>
      </c>
      <c r="B25" s="286">
        <f t="shared" si="1"/>
      </c>
      <c r="C25" s="285">
        <f t="shared" si="0"/>
      </c>
      <c r="D25" s="214"/>
      <c r="E25" s="215"/>
      <c r="F25" s="216"/>
      <c r="G25" s="216"/>
      <c r="H25" s="217"/>
      <c r="I25" s="218"/>
      <c r="J25" s="214"/>
      <c r="K25" s="219"/>
      <c r="L25" s="218"/>
      <c r="M25" s="220"/>
      <c r="N25" s="399"/>
      <c r="O25" s="383"/>
      <c r="P25" s="400"/>
      <c r="Q25" s="216"/>
      <c r="R25" s="221"/>
    </row>
    <row r="26" spans="1:18" ht="19.5" customHeight="1">
      <c r="A26" s="174" t="s">
        <v>51</v>
      </c>
      <c r="B26" s="286">
        <f t="shared" si="1"/>
      </c>
      <c r="C26" s="285">
        <f t="shared" si="0"/>
      </c>
      <c r="D26" s="214"/>
      <c r="E26" s="215"/>
      <c r="F26" s="216"/>
      <c r="G26" s="216"/>
      <c r="H26" s="217"/>
      <c r="I26" s="218"/>
      <c r="J26" s="214"/>
      <c r="K26" s="219"/>
      <c r="L26" s="218"/>
      <c r="M26" s="220"/>
      <c r="N26" s="399"/>
      <c r="O26" s="383"/>
      <c r="P26" s="400"/>
      <c r="Q26" s="216"/>
      <c r="R26" s="221"/>
    </row>
    <row r="27" spans="1:18" ht="19.5" customHeight="1">
      <c r="A27" s="174" t="s">
        <v>52</v>
      </c>
      <c r="B27" s="286">
        <f t="shared" si="1"/>
      </c>
      <c r="C27" s="285">
        <f t="shared" si="0"/>
      </c>
      <c r="D27" s="214"/>
      <c r="E27" s="215"/>
      <c r="F27" s="216"/>
      <c r="G27" s="216"/>
      <c r="H27" s="217"/>
      <c r="I27" s="218"/>
      <c r="J27" s="214"/>
      <c r="K27" s="219"/>
      <c r="L27" s="218"/>
      <c r="M27" s="220"/>
      <c r="N27" s="399"/>
      <c r="O27" s="383"/>
      <c r="P27" s="400"/>
      <c r="Q27" s="216"/>
      <c r="R27" s="221"/>
    </row>
    <row r="28" spans="1:18" ht="19.5" customHeight="1">
      <c r="A28" s="174" t="s">
        <v>53</v>
      </c>
      <c r="B28" s="286">
        <f t="shared" si="1"/>
      </c>
      <c r="C28" s="285">
        <f t="shared" si="0"/>
      </c>
      <c r="D28" s="214"/>
      <c r="E28" s="215"/>
      <c r="F28" s="216"/>
      <c r="G28" s="216"/>
      <c r="H28" s="217"/>
      <c r="I28" s="218"/>
      <c r="J28" s="214"/>
      <c r="K28" s="219"/>
      <c r="L28" s="218"/>
      <c r="M28" s="220"/>
      <c r="N28" s="399"/>
      <c r="O28" s="383"/>
      <c r="P28" s="400"/>
      <c r="Q28" s="216"/>
      <c r="R28" s="221"/>
    </row>
    <row r="29" spans="1:18" ht="19.5" customHeight="1">
      <c r="A29" s="174" t="s">
        <v>54</v>
      </c>
      <c r="B29" s="286">
        <f t="shared" si="1"/>
      </c>
      <c r="C29" s="285">
        <f t="shared" si="0"/>
      </c>
      <c r="D29" s="214"/>
      <c r="E29" s="215"/>
      <c r="F29" s="216"/>
      <c r="G29" s="216"/>
      <c r="H29" s="217"/>
      <c r="I29" s="218"/>
      <c r="J29" s="214"/>
      <c r="K29" s="219"/>
      <c r="L29" s="218"/>
      <c r="M29" s="220"/>
      <c r="N29" s="399"/>
      <c r="O29" s="383"/>
      <c r="P29" s="400"/>
      <c r="Q29" s="216"/>
      <c r="R29" s="221"/>
    </row>
    <row r="30" spans="1:18" ht="19.5" customHeight="1">
      <c r="A30" s="174" t="s">
        <v>55</v>
      </c>
      <c r="B30" s="286">
        <f t="shared" si="1"/>
      </c>
      <c r="C30" s="285">
        <f t="shared" si="0"/>
      </c>
      <c r="D30" s="214"/>
      <c r="E30" s="215"/>
      <c r="F30" s="216"/>
      <c r="G30" s="216"/>
      <c r="H30" s="217"/>
      <c r="I30" s="218"/>
      <c r="J30" s="214"/>
      <c r="K30" s="219"/>
      <c r="L30" s="218"/>
      <c r="M30" s="220"/>
      <c r="N30" s="399"/>
      <c r="O30" s="383"/>
      <c r="P30" s="400"/>
      <c r="Q30" s="216"/>
      <c r="R30" s="221"/>
    </row>
    <row r="31" spans="1:18" ht="19.5" customHeight="1">
      <c r="A31" s="174" t="s">
        <v>56</v>
      </c>
      <c r="B31" s="286">
        <f t="shared" si="1"/>
      </c>
      <c r="C31" s="285">
        <f t="shared" si="0"/>
      </c>
      <c r="D31" s="214"/>
      <c r="E31" s="215"/>
      <c r="F31" s="216"/>
      <c r="G31" s="216"/>
      <c r="H31" s="217"/>
      <c r="I31" s="218"/>
      <c r="J31" s="214"/>
      <c r="K31" s="219"/>
      <c r="L31" s="218"/>
      <c r="M31" s="220"/>
      <c r="N31" s="399"/>
      <c r="O31" s="383"/>
      <c r="P31" s="400"/>
      <c r="Q31" s="216"/>
      <c r="R31" s="221"/>
    </row>
    <row r="32" spans="1:18" ht="19.5" customHeight="1">
      <c r="A32" s="174" t="s">
        <v>57</v>
      </c>
      <c r="B32" s="286">
        <f t="shared" si="1"/>
      </c>
      <c r="C32" s="285">
        <f t="shared" si="0"/>
      </c>
      <c r="D32" s="214"/>
      <c r="E32" s="215"/>
      <c r="F32" s="216"/>
      <c r="G32" s="216"/>
      <c r="H32" s="217"/>
      <c r="I32" s="218"/>
      <c r="J32" s="214"/>
      <c r="K32" s="219"/>
      <c r="L32" s="218"/>
      <c r="M32" s="220"/>
      <c r="N32" s="399"/>
      <c r="O32" s="383"/>
      <c r="P32" s="400"/>
      <c r="Q32" s="216"/>
      <c r="R32" s="221"/>
    </row>
    <row r="33" spans="1:18" ht="19.5" customHeight="1">
      <c r="A33" s="174" t="s">
        <v>58</v>
      </c>
      <c r="B33" s="286">
        <f t="shared" si="1"/>
      </c>
      <c r="C33" s="285">
        <f t="shared" si="0"/>
      </c>
      <c r="D33" s="214"/>
      <c r="E33" s="215"/>
      <c r="F33" s="216"/>
      <c r="G33" s="216"/>
      <c r="H33" s="217"/>
      <c r="I33" s="218"/>
      <c r="J33" s="214"/>
      <c r="K33" s="219"/>
      <c r="L33" s="218"/>
      <c r="M33" s="220"/>
      <c r="N33" s="399"/>
      <c r="O33" s="383"/>
      <c r="P33" s="400"/>
      <c r="Q33" s="216"/>
      <c r="R33" s="221"/>
    </row>
    <row r="34" spans="1:18" ht="19.5" customHeight="1">
      <c r="A34" s="174" t="s">
        <v>59</v>
      </c>
      <c r="B34" s="286">
        <f t="shared" si="1"/>
      </c>
      <c r="C34" s="285">
        <f t="shared" si="0"/>
      </c>
      <c r="D34" s="214"/>
      <c r="E34" s="215"/>
      <c r="F34" s="216"/>
      <c r="G34" s="216"/>
      <c r="H34" s="217"/>
      <c r="I34" s="218"/>
      <c r="J34" s="214"/>
      <c r="K34" s="219"/>
      <c r="L34" s="218"/>
      <c r="M34" s="220"/>
      <c r="N34" s="399"/>
      <c r="O34" s="383"/>
      <c r="P34" s="400"/>
      <c r="Q34" s="216"/>
      <c r="R34" s="221"/>
    </row>
    <row r="35" spans="1:18" ht="19.5" customHeight="1">
      <c r="A35" s="174" t="s">
        <v>60</v>
      </c>
      <c r="B35" s="286">
        <f t="shared" si="1"/>
      </c>
      <c r="C35" s="285">
        <f t="shared" si="0"/>
      </c>
      <c r="D35" s="214"/>
      <c r="E35" s="215"/>
      <c r="F35" s="216"/>
      <c r="G35" s="216"/>
      <c r="H35" s="217"/>
      <c r="I35" s="218"/>
      <c r="J35" s="214"/>
      <c r="K35" s="219"/>
      <c r="L35" s="218"/>
      <c r="M35" s="220"/>
      <c r="N35" s="399"/>
      <c r="O35" s="383"/>
      <c r="P35" s="400"/>
      <c r="Q35" s="216"/>
      <c r="R35" s="221"/>
    </row>
    <row r="36" spans="1:18" ht="19.5" customHeight="1">
      <c r="A36" s="174" t="s">
        <v>61</v>
      </c>
      <c r="B36" s="286">
        <f t="shared" si="1"/>
      </c>
      <c r="C36" s="285">
        <f t="shared" si="0"/>
      </c>
      <c r="D36" s="214"/>
      <c r="E36" s="215"/>
      <c r="F36" s="216"/>
      <c r="G36" s="216"/>
      <c r="H36" s="217"/>
      <c r="I36" s="218"/>
      <c r="J36" s="214"/>
      <c r="K36" s="219"/>
      <c r="L36" s="218"/>
      <c r="M36" s="220"/>
      <c r="N36" s="399"/>
      <c r="O36" s="383"/>
      <c r="P36" s="400"/>
      <c r="Q36" s="216"/>
      <c r="R36" s="221"/>
    </row>
    <row r="37" spans="1:18" ht="19.5" customHeight="1">
      <c r="A37" s="174" t="s">
        <v>62</v>
      </c>
      <c r="B37" s="286">
        <f t="shared" si="1"/>
      </c>
      <c r="C37" s="285">
        <f t="shared" si="0"/>
      </c>
      <c r="D37" s="214"/>
      <c r="E37" s="215"/>
      <c r="F37" s="216"/>
      <c r="G37" s="216"/>
      <c r="H37" s="217"/>
      <c r="I37" s="218"/>
      <c r="J37" s="214"/>
      <c r="K37" s="219"/>
      <c r="L37" s="218"/>
      <c r="M37" s="220"/>
      <c r="N37" s="399"/>
      <c r="O37" s="383"/>
      <c r="P37" s="400"/>
      <c r="Q37" s="216"/>
      <c r="R37" s="221"/>
    </row>
    <row r="38" spans="1:18" ht="19.5" customHeight="1">
      <c r="A38" s="174" t="s">
        <v>63</v>
      </c>
      <c r="B38" s="286">
        <f t="shared" si="1"/>
      </c>
      <c r="C38" s="285">
        <f t="shared" si="0"/>
      </c>
      <c r="D38" s="214"/>
      <c r="E38" s="215"/>
      <c r="F38" s="216"/>
      <c r="G38" s="216"/>
      <c r="H38" s="217"/>
      <c r="I38" s="218"/>
      <c r="J38" s="214"/>
      <c r="K38" s="219"/>
      <c r="L38" s="218"/>
      <c r="M38" s="220"/>
      <c r="N38" s="399"/>
      <c r="O38" s="383"/>
      <c r="P38" s="400"/>
      <c r="Q38" s="216"/>
      <c r="R38" s="221"/>
    </row>
    <row r="39" spans="1:18" ht="19.5" customHeight="1">
      <c r="A39" s="174" t="s">
        <v>64</v>
      </c>
      <c r="B39" s="286">
        <f t="shared" si="1"/>
      </c>
      <c r="C39" s="285">
        <f t="shared" si="0"/>
      </c>
      <c r="D39" s="214"/>
      <c r="E39" s="215"/>
      <c r="F39" s="216"/>
      <c r="G39" s="216"/>
      <c r="H39" s="217"/>
      <c r="I39" s="218"/>
      <c r="J39" s="214"/>
      <c r="K39" s="219"/>
      <c r="L39" s="218"/>
      <c r="M39" s="220"/>
      <c r="N39" s="399"/>
      <c r="O39" s="383"/>
      <c r="P39" s="400"/>
      <c r="Q39" s="216"/>
      <c r="R39" s="221"/>
    </row>
    <row r="40" spans="1:18" ht="19.5" customHeight="1">
      <c r="A40" s="174" t="s">
        <v>65</v>
      </c>
      <c r="B40" s="286">
        <f t="shared" si="1"/>
      </c>
      <c r="C40" s="285">
        <f t="shared" si="0"/>
      </c>
      <c r="D40" s="214"/>
      <c r="E40" s="215"/>
      <c r="F40" s="216"/>
      <c r="G40" s="216"/>
      <c r="H40" s="217"/>
      <c r="I40" s="218"/>
      <c r="J40" s="214"/>
      <c r="K40" s="219"/>
      <c r="L40" s="218"/>
      <c r="M40" s="220"/>
      <c r="N40" s="399"/>
      <c r="O40" s="383"/>
      <c r="P40" s="400"/>
      <c r="Q40" s="216"/>
      <c r="R40" s="221"/>
    </row>
    <row r="41" spans="1:18" ht="19.5" customHeight="1">
      <c r="A41" s="174" t="s">
        <v>66</v>
      </c>
      <c r="B41" s="286">
        <f t="shared" si="1"/>
      </c>
      <c r="C41" s="285">
        <f t="shared" si="0"/>
      </c>
      <c r="D41" s="214"/>
      <c r="E41" s="215"/>
      <c r="F41" s="216"/>
      <c r="G41" s="216"/>
      <c r="H41" s="217"/>
      <c r="I41" s="218"/>
      <c r="J41" s="214"/>
      <c r="K41" s="219"/>
      <c r="L41" s="218"/>
      <c r="M41" s="220"/>
      <c r="N41" s="399"/>
      <c r="O41" s="383"/>
      <c r="P41" s="400"/>
      <c r="Q41" s="216"/>
      <c r="R41" s="221"/>
    </row>
    <row r="42" spans="1:18" ht="19.5" customHeight="1">
      <c r="A42" s="174" t="s">
        <v>67</v>
      </c>
      <c r="B42" s="286">
        <f t="shared" si="1"/>
      </c>
      <c r="C42" s="285">
        <f t="shared" si="0"/>
      </c>
      <c r="D42" s="214"/>
      <c r="E42" s="215"/>
      <c r="F42" s="216"/>
      <c r="G42" s="216"/>
      <c r="H42" s="217"/>
      <c r="I42" s="218"/>
      <c r="J42" s="214"/>
      <c r="K42" s="219"/>
      <c r="L42" s="218"/>
      <c r="M42" s="220"/>
      <c r="N42" s="399"/>
      <c r="O42" s="383"/>
      <c r="P42" s="400"/>
      <c r="Q42" s="216"/>
      <c r="R42" s="221"/>
    </row>
    <row r="43" spans="1:18" ht="19.5" customHeight="1">
      <c r="A43" s="174" t="s">
        <v>68</v>
      </c>
      <c r="B43" s="286">
        <f t="shared" si="1"/>
      </c>
      <c r="C43" s="285">
        <f t="shared" si="0"/>
      </c>
      <c r="D43" s="214"/>
      <c r="E43" s="215"/>
      <c r="F43" s="216"/>
      <c r="G43" s="216"/>
      <c r="H43" s="217"/>
      <c r="I43" s="218"/>
      <c r="J43" s="214"/>
      <c r="K43" s="219"/>
      <c r="L43" s="218"/>
      <c r="M43" s="220"/>
      <c r="N43" s="399"/>
      <c r="O43" s="383"/>
      <c r="P43" s="400"/>
      <c r="Q43" s="216"/>
      <c r="R43" s="221"/>
    </row>
    <row r="44" spans="1:18" ht="19.5" customHeight="1">
      <c r="A44" s="174" t="s">
        <v>69</v>
      </c>
      <c r="B44" s="286">
        <f t="shared" si="1"/>
      </c>
      <c r="C44" s="285">
        <f t="shared" si="0"/>
      </c>
      <c r="D44" s="214"/>
      <c r="E44" s="215"/>
      <c r="F44" s="216"/>
      <c r="G44" s="216"/>
      <c r="H44" s="217"/>
      <c r="I44" s="218"/>
      <c r="J44" s="214"/>
      <c r="K44" s="219"/>
      <c r="L44" s="218"/>
      <c r="M44" s="220"/>
      <c r="N44" s="399"/>
      <c r="O44" s="383"/>
      <c r="P44" s="400"/>
      <c r="Q44" s="216"/>
      <c r="R44" s="221"/>
    </row>
    <row r="45" spans="1:18" ht="19.5" customHeight="1">
      <c r="A45" s="174" t="s">
        <v>70</v>
      </c>
      <c r="B45" s="286">
        <f>IF($D$1="","",B44+1)</f>
      </c>
      <c r="C45" s="285">
        <f t="shared" si="0"/>
      </c>
      <c r="D45" s="214"/>
      <c r="E45" s="215"/>
      <c r="F45" s="216"/>
      <c r="G45" s="216"/>
      <c r="H45" s="217"/>
      <c r="I45" s="218"/>
      <c r="J45" s="214"/>
      <c r="K45" s="219"/>
      <c r="L45" s="218"/>
      <c r="M45" s="220"/>
      <c r="N45" s="399"/>
      <c r="O45" s="383"/>
      <c r="P45" s="400"/>
      <c r="Q45" s="216"/>
      <c r="R45" s="221"/>
    </row>
    <row r="46" spans="1:18" ht="19.5" customHeight="1">
      <c r="A46" s="174" t="s">
        <v>71</v>
      </c>
      <c r="B46" s="286">
        <f>IF(B45="","",IF(DAY(B45+1)=1,"",B45+1))</f>
      </c>
      <c r="C46" s="285">
        <f t="shared" si="0"/>
      </c>
      <c r="D46" s="214"/>
      <c r="E46" s="215"/>
      <c r="F46" s="216"/>
      <c r="G46" s="216"/>
      <c r="H46" s="217"/>
      <c r="I46" s="218"/>
      <c r="J46" s="214"/>
      <c r="K46" s="219"/>
      <c r="L46" s="218"/>
      <c r="M46" s="220"/>
      <c r="N46" s="399"/>
      <c r="O46" s="383"/>
      <c r="P46" s="400"/>
      <c r="Q46" s="216"/>
      <c r="R46" s="221"/>
    </row>
    <row r="47" spans="1:18" ht="19.5" customHeight="1">
      <c r="A47" s="174" t="s">
        <v>72</v>
      </c>
      <c r="B47" s="286">
        <f>IF(B46="","",IF(DAY(B46+1)=1,"",B46+1))</f>
      </c>
      <c r="C47" s="285">
        <f t="shared" si="0"/>
      </c>
      <c r="D47" s="214"/>
      <c r="E47" s="215"/>
      <c r="F47" s="216"/>
      <c r="G47" s="216"/>
      <c r="H47" s="217"/>
      <c r="I47" s="218"/>
      <c r="J47" s="214"/>
      <c r="K47" s="219"/>
      <c r="L47" s="218"/>
      <c r="M47" s="220"/>
      <c r="N47" s="399"/>
      <c r="O47" s="383"/>
      <c r="P47" s="400"/>
      <c r="Q47" s="216"/>
      <c r="R47" s="221"/>
    </row>
    <row r="48" spans="1:18" ht="19.5" customHeight="1" thickBot="1">
      <c r="A48" s="174" t="s">
        <v>73</v>
      </c>
      <c r="B48" s="286">
        <f>IF(B47="","",IF(DAY(B47+1)=1,"",B47+1))</f>
      </c>
      <c r="C48" s="285">
        <f t="shared" si="0"/>
      </c>
      <c r="D48" s="222"/>
      <c r="E48" s="223"/>
      <c r="F48" s="224"/>
      <c r="G48" s="224"/>
      <c r="H48" s="225"/>
      <c r="I48" s="226"/>
      <c r="J48" s="222"/>
      <c r="K48" s="227"/>
      <c r="L48" s="226"/>
      <c r="M48" s="228"/>
      <c r="N48" s="401"/>
      <c r="O48" s="402"/>
      <c r="P48" s="403"/>
      <c r="Q48" s="224"/>
      <c r="R48" s="229"/>
    </row>
    <row r="49" spans="2:18" s="201" customFormat="1" ht="19.5" customHeight="1" thickBot="1">
      <c r="B49" s="404" t="s">
        <v>37</v>
      </c>
      <c r="C49" s="404"/>
      <c r="D49" s="121">
        <f>SUM(D18:D48)</f>
        <v>0</v>
      </c>
      <c r="E49" s="230"/>
      <c r="F49" s="194"/>
      <c r="G49" s="194"/>
      <c r="H49" s="194"/>
      <c r="I49" s="195"/>
      <c r="J49" s="196"/>
      <c r="K49" s="193"/>
      <c r="L49" s="195"/>
      <c r="M49" s="193"/>
      <c r="N49" s="231"/>
      <c r="O49" s="232"/>
      <c r="P49" s="198"/>
      <c r="Q49" s="194"/>
      <c r="R49" s="195"/>
    </row>
    <row r="51" ht="13.5">
      <c r="B51" s="145" t="s">
        <v>74</v>
      </c>
    </row>
  </sheetData>
  <sheetProtection/>
  <mergeCells count="51">
    <mergeCell ref="B1:B3"/>
    <mergeCell ref="C1:C3"/>
    <mergeCell ref="D1:D3"/>
    <mergeCell ref="E1:E3"/>
    <mergeCell ref="F2:M3"/>
    <mergeCell ref="M5:R5"/>
    <mergeCell ref="M6:R6"/>
    <mergeCell ref="M7:R7"/>
    <mergeCell ref="L8:N8"/>
    <mergeCell ref="P8:R8"/>
    <mergeCell ref="M9:R9"/>
    <mergeCell ref="O13:P14"/>
    <mergeCell ref="Q13:R14"/>
    <mergeCell ref="D16:D17"/>
    <mergeCell ref="J16:J17"/>
    <mergeCell ref="M16:M17"/>
    <mergeCell ref="N16:P17"/>
    <mergeCell ref="Q16:Q17"/>
    <mergeCell ref="R16:R17"/>
    <mergeCell ref="B49:C49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45:P45"/>
    <mergeCell ref="N46:P46"/>
    <mergeCell ref="N47:P47"/>
    <mergeCell ref="N48:P48"/>
    <mergeCell ref="N39:P39"/>
    <mergeCell ref="N40:P40"/>
    <mergeCell ref="N41:P41"/>
    <mergeCell ref="N42:P42"/>
    <mergeCell ref="N43:P43"/>
    <mergeCell ref="N44:P44"/>
  </mergeCells>
  <conditionalFormatting sqref="A18:A48">
    <cfRule type="expression" priority="2" dxfId="0" stopIfTrue="1">
      <formula>whatday(A18)=4</formula>
    </cfRule>
  </conditionalFormatting>
  <printOptions/>
  <pageMargins left="0.5905511811023623" right="0" top="0.5905511811023623" bottom="0" header="0.31496062992125984" footer="0.275590551181102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Zeros="0" zoomScalePageLayoutView="0" workbookViewId="0" topLeftCell="B1">
      <selection activeCell="D1" sqref="D1:D3"/>
    </sheetView>
  </sheetViews>
  <sheetFormatPr defaultColWidth="9.00390625" defaultRowHeight="13.5"/>
  <cols>
    <col min="1" max="1" width="0" style="145" hidden="1" customWidth="1"/>
    <col min="2" max="3" width="5.125" style="145" customWidth="1"/>
    <col min="4" max="4" width="7.125" style="145" customWidth="1"/>
    <col min="5" max="12" width="6.625" style="145" customWidth="1"/>
    <col min="13" max="13" width="5.625" style="145" customWidth="1"/>
    <col min="14" max="18" width="4.625" style="145" customWidth="1"/>
    <col min="19" max="19" width="1.625" style="145" customWidth="1"/>
    <col min="20" max="16384" width="9.00390625" style="145" customWidth="1"/>
  </cols>
  <sheetData>
    <row r="1" spans="1:18" ht="13.5" customHeight="1">
      <c r="A1" s="145" t="str">
        <f>TEXT(B1&amp;"/"&amp;D1,"yyyy/mm")</f>
        <v>/</v>
      </c>
      <c r="B1" s="360"/>
      <c r="C1" s="363" t="s">
        <v>11</v>
      </c>
      <c r="D1" s="366"/>
      <c r="E1" s="369" t="s">
        <v>28</v>
      </c>
      <c r="F1" s="146"/>
      <c r="G1" s="146"/>
      <c r="H1" s="146"/>
      <c r="I1" s="146"/>
      <c r="J1" s="146"/>
      <c r="K1" s="199"/>
      <c r="L1" s="200" t="s">
        <v>10</v>
      </c>
      <c r="M1" s="150"/>
      <c r="N1" s="201" t="s">
        <v>11</v>
      </c>
      <c r="O1" s="150"/>
      <c r="P1" s="201" t="s">
        <v>12</v>
      </c>
      <c r="Q1" s="150"/>
      <c r="R1" s="201" t="s">
        <v>13</v>
      </c>
    </row>
    <row r="2" spans="2:17" ht="16.5" customHeight="1">
      <c r="B2" s="361"/>
      <c r="C2" s="364"/>
      <c r="D2" s="367"/>
      <c r="E2" s="370"/>
      <c r="F2" s="372" t="s">
        <v>9</v>
      </c>
      <c r="G2" s="373"/>
      <c r="H2" s="373"/>
      <c r="I2" s="373"/>
      <c r="J2" s="373"/>
      <c r="K2" s="373"/>
      <c r="L2" s="373"/>
      <c r="M2" s="373"/>
      <c r="N2" s="151"/>
      <c r="O2" s="151"/>
      <c r="P2" s="151"/>
      <c r="Q2" s="151"/>
    </row>
    <row r="3" spans="2:17" ht="16.5" customHeight="1">
      <c r="B3" s="362"/>
      <c r="C3" s="365"/>
      <c r="D3" s="368"/>
      <c r="E3" s="371"/>
      <c r="F3" s="373"/>
      <c r="G3" s="373"/>
      <c r="H3" s="373"/>
      <c r="I3" s="373"/>
      <c r="J3" s="373"/>
      <c r="K3" s="373"/>
      <c r="L3" s="373"/>
      <c r="M3" s="373"/>
      <c r="N3" s="151"/>
      <c r="O3" s="151"/>
      <c r="P3" s="151"/>
      <c r="Q3" s="151"/>
    </row>
    <row r="4" spans="2:17" ht="16.5" customHeight="1" thickBot="1">
      <c r="B4" s="152"/>
      <c r="C4" s="152"/>
      <c r="D4" s="152"/>
      <c r="E4" s="153"/>
      <c r="F4" s="153"/>
      <c r="G4" s="153"/>
      <c r="H4" s="153"/>
      <c r="I4" s="153"/>
      <c r="J4" s="153"/>
      <c r="K4" s="153"/>
      <c r="L4" s="151"/>
      <c r="M4" s="151"/>
      <c r="N4" s="151"/>
      <c r="O4" s="151"/>
      <c r="P4" s="151"/>
      <c r="Q4" s="151"/>
    </row>
    <row r="5" spans="2:18" ht="18.75" customHeight="1">
      <c r="B5" s="152"/>
      <c r="C5" s="154"/>
      <c r="D5" s="155"/>
      <c r="E5" s="155"/>
      <c r="F5" s="155"/>
      <c r="G5" s="155"/>
      <c r="J5" s="1"/>
      <c r="K5" s="14" t="s">
        <v>14</v>
      </c>
      <c r="L5" s="15"/>
      <c r="M5" s="419"/>
      <c r="N5" s="343"/>
      <c r="O5" s="343"/>
      <c r="P5" s="343"/>
      <c r="Q5" s="343"/>
      <c r="R5" s="344"/>
    </row>
    <row r="6" spans="2:18" ht="18.75" customHeight="1">
      <c r="B6" s="159" t="s">
        <v>84</v>
      </c>
      <c r="D6" s="157"/>
      <c r="E6" s="157"/>
      <c r="F6" s="157"/>
      <c r="G6" s="157"/>
      <c r="J6" s="1"/>
      <c r="K6" s="16" t="s">
        <v>3</v>
      </c>
      <c r="L6" s="17"/>
      <c r="M6" s="413"/>
      <c r="N6" s="414"/>
      <c r="O6" s="414"/>
      <c r="P6" s="414"/>
      <c r="Q6" s="414"/>
      <c r="R6" s="415"/>
    </row>
    <row r="7" spans="2:18" ht="18.75" customHeight="1">
      <c r="B7" s="158" t="s">
        <v>23</v>
      </c>
      <c r="J7" s="1"/>
      <c r="K7" s="16" t="s">
        <v>1</v>
      </c>
      <c r="L7" s="18"/>
      <c r="M7" s="416"/>
      <c r="N7" s="381"/>
      <c r="O7" s="381"/>
      <c r="P7" s="381"/>
      <c r="Q7" s="381"/>
      <c r="R7" s="382"/>
    </row>
    <row r="8" spans="2:18" ht="21">
      <c r="B8" s="159" t="s">
        <v>85</v>
      </c>
      <c r="J8" s="1"/>
      <c r="K8" s="19" t="s">
        <v>40</v>
      </c>
      <c r="L8" s="417"/>
      <c r="M8" s="383"/>
      <c r="N8" s="400"/>
      <c r="O8" s="20" t="s">
        <v>41</v>
      </c>
      <c r="P8" s="417"/>
      <c r="Q8" s="383"/>
      <c r="R8" s="350"/>
    </row>
    <row r="9" spans="10:18" ht="18.75" customHeight="1" thickBot="1">
      <c r="J9" s="1"/>
      <c r="K9" s="21" t="s">
        <v>4</v>
      </c>
      <c r="L9" s="22"/>
      <c r="M9" s="418"/>
      <c r="N9" s="352"/>
      <c r="O9" s="352"/>
      <c r="P9" s="352"/>
      <c r="Q9" s="352"/>
      <c r="R9" s="353"/>
    </row>
    <row r="10" spans="2:22" s="160" customFormat="1" ht="12" customHeight="1">
      <c r="B10" s="278" t="s">
        <v>1678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62"/>
      <c r="U10" s="162"/>
      <c r="V10" s="162"/>
    </row>
    <row r="11" spans="2:22" s="160" customFormat="1" ht="12" customHeight="1">
      <c r="B11" s="34"/>
      <c r="C11" s="277" t="s">
        <v>1679</v>
      </c>
      <c r="D11" s="34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62"/>
      <c r="T11" s="162"/>
      <c r="U11" s="162"/>
      <c r="V11" s="162"/>
    </row>
    <row r="12" spans="2:22" s="160" customFormat="1" ht="12" customHeight="1" thickBot="1">
      <c r="B12" s="34"/>
      <c r="C12" s="277" t="s">
        <v>1686</v>
      </c>
      <c r="D12" s="34"/>
      <c r="E12" s="35"/>
      <c r="F12" s="35"/>
      <c r="G12" s="34"/>
      <c r="H12" s="3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162"/>
      <c r="T12" s="162"/>
      <c r="U12" s="162"/>
      <c r="V12" s="162"/>
    </row>
    <row r="13" spans="2:22" s="160" customFormat="1" ht="12" customHeight="1">
      <c r="B13" s="34"/>
      <c r="C13" s="279" t="s">
        <v>1680</v>
      </c>
      <c r="D13" s="34"/>
      <c r="E13" s="35"/>
      <c r="F13" s="35"/>
      <c r="G13" s="34"/>
      <c r="H13" s="35"/>
      <c r="I13" s="34"/>
      <c r="J13" s="34"/>
      <c r="K13" s="34"/>
      <c r="L13" s="34"/>
      <c r="M13" s="34"/>
      <c r="N13" s="34"/>
      <c r="O13" s="374" t="s">
        <v>36</v>
      </c>
      <c r="P13" s="375"/>
      <c r="Q13" s="392"/>
      <c r="R13" s="393"/>
      <c r="S13" s="162"/>
      <c r="T13" s="162"/>
      <c r="U13" s="162"/>
      <c r="V13" s="162"/>
    </row>
    <row r="14" spans="2:18" s="160" customFormat="1" ht="12" customHeight="1" thickBot="1">
      <c r="B14" s="34"/>
      <c r="C14" s="34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76"/>
      <c r="P14" s="377"/>
      <c r="Q14" s="394"/>
      <c r="R14" s="395"/>
    </row>
    <row r="15" spans="2:18" s="160" customFormat="1" ht="20.25" customHeight="1" thickBot="1">
      <c r="B15" s="2"/>
      <c r="C15" s="3"/>
      <c r="D15" s="4" t="s">
        <v>33</v>
      </c>
      <c r="E15" s="5"/>
      <c r="F15" s="5"/>
      <c r="G15" s="5"/>
      <c r="H15" s="5"/>
      <c r="I15" s="5"/>
      <c r="J15" s="6" t="s">
        <v>32</v>
      </c>
      <c r="K15" s="7"/>
      <c r="L15" s="7"/>
      <c r="M15" s="4" t="s">
        <v>19</v>
      </c>
      <c r="N15" s="5"/>
      <c r="O15" s="5"/>
      <c r="P15" s="5"/>
      <c r="Q15" s="5"/>
      <c r="R15" s="8"/>
    </row>
    <row r="16" spans="2:18" s="160" customFormat="1" ht="20.25" customHeight="1">
      <c r="B16" s="167" t="s">
        <v>13</v>
      </c>
      <c r="C16" s="168" t="s">
        <v>16</v>
      </c>
      <c r="D16" s="345" t="s">
        <v>0</v>
      </c>
      <c r="E16" s="9" t="s">
        <v>5</v>
      </c>
      <c r="F16" s="10" t="s">
        <v>6</v>
      </c>
      <c r="G16" s="11" t="s">
        <v>7</v>
      </c>
      <c r="H16" s="12" t="s">
        <v>8</v>
      </c>
      <c r="I16" s="12" t="s">
        <v>17</v>
      </c>
      <c r="J16" s="345" t="s">
        <v>0</v>
      </c>
      <c r="K16" s="9" t="s">
        <v>5</v>
      </c>
      <c r="L16" s="13" t="s">
        <v>6</v>
      </c>
      <c r="M16" s="409" t="s">
        <v>42</v>
      </c>
      <c r="N16" s="375" t="s">
        <v>20</v>
      </c>
      <c r="O16" s="411"/>
      <c r="P16" s="411"/>
      <c r="Q16" s="347" t="s">
        <v>21</v>
      </c>
      <c r="R16" s="358" t="s">
        <v>22</v>
      </c>
    </row>
    <row r="17" spans="2:18" s="160" customFormat="1" ht="20.25" customHeight="1" thickBot="1">
      <c r="B17" s="169"/>
      <c r="C17" s="170"/>
      <c r="D17" s="346"/>
      <c r="E17" s="202" t="s">
        <v>38</v>
      </c>
      <c r="F17" s="203" t="s">
        <v>38</v>
      </c>
      <c r="G17" s="203" t="s">
        <v>38</v>
      </c>
      <c r="H17" s="203" t="s">
        <v>38</v>
      </c>
      <c r="I17" s="204" t="s">
        <v>38</v>
      </c>
      <c r="J17" s="346"/>
      <c r="K17" s="203" t="s">
        <v>38</v>
      </c>
      <c r="L17" s="203" t="s">
        <v>38</v>
      </c>
      <c r="M17" s="410"/>
      <c r="N17" s="412"/>
      <c r="O17" s="412"/>
      <c r="P17" s="412"/>
      <c r="Q17" s="348"/>
      <c r="R17" s="359"/>
    </row>
    <row r="18" spans="1:18" ht="19.5" customHeight="1">
      <c r="A18" s="174" t="s">
        <v>43</v>
      </c>
      <c r="B18" s="284">
        <f>IF($D$1="","",DATE(B1,D1,1))</f>
      </c>
      <c r="C18" s="285">
        <f>TEXT(B18,"aaa")</f>
      </c>
      <c r="D18" s="205"/>
      <c r="E18" s="206"/>
      <c r="F18" s="207"/>
      <c r="G18" s="207"/>
      <c r="H18" s="208"/>
      <c r="I18" s="209"/>
      <c r="J18" s="205"/>
      <c r="K18" s="210"/>
      <c r="L18" s="211"/>
      <c r="M18" s="212"/>
      <c r="N18" s="405"/>
      <c r="O18" s="420"/>
      <c r="P18" s="421"/>
      <c r="Q18" s="207"/>
      <c r="R18" s="213"/>
    </row>
    <row r="19" spans="1:18" ht="19.5" customHeight="1">
      <c r="A19" s="174" t="s">
        <v>44</v>
      </c>
      <c r="B19" s="286">
        <f>IF($D$1="","",B18+1)</f>
      </c>
      <c r="C19" s="285">
        <f aca="true" t="shared" si="0" ref="C19:C48">TEXT(B19,"aaa")</f>
      </c>
      <c r="D19" s="214"/>
      <c r="E19" s="215"/>
      <c r="F19" s="216"/>
      <c r="G19" s="216"/>
      <c r="H19" s="217"/>
      <c r="I19" s="218"/>
      <c r="J19" s="214"/>
      <c r="K19" s="219"/>
      <c r="L19" s="218"/>
      <c r="M19" s="220"/>
      <c r="N19" s="399"/>
      <c r="O19" s="383"/>
      <c r="P19" s="400"/>
      <c r="Q19" s="216"/>
      <c r="R19" s="221"/>
    </row>
    <row r="20" spans="1:18" ht="19.5" customHeight="1">
      <c r="A20" s="174" t="s">
        <v>45</v>
      </c>
      <c r="B20" s="286">
        <f aca="true" t="shared" si="1" ref="B20:B44">IF($D$1="","",B19+1)</f>
      </c>
      <c r="C20" s="285">
        <f t="shared" si="0"/>
      </c>
      <c r="D20" s="214"/>
      <c r="E20" s="215"/>
      <c r="F20" s="216"/>
      <c r="G20" s="216"/>
      <c r="H20" s="217"/>
      <c r="I20" s="218"/>
      <c r="J20" s="214"/>
      <c r="K20" s="219"/>
      <c r="L20" s="218"/>
      <c r="M20" s="220"/>
      <c r="N20" s="399"/>
      <c r="O20" s="383"/>
      <c r="P20" s="400"/>
      <c r="Q20" s="216"/>
      <c r="R20" s="221"/>
    </row>
    <row r="21" spans="1:18" ht="19.5" customHeight="1">
      <c r="A21" s="174" t="s">
        <v>46</v>
      </c>
      <c r="B21" s="286">
        <f t="shared" si="1"/>
      </c>
      <c r="C21" s="285">
        <f t="shared" si="0"/>
      </c>
      <c r="D21" s="214"/>
      <c r="E21" s="215"/>
      <c r="F21" s="216"/>
      <c r="G21" s="216"/>
      <c r="H21" s="217"/>
      <c r="I21" s="218"/>
      <c r="J21" s="214"/>
      <c r="K21" s="219"/>
      <c r="L21" s="218"/>
      <c r="M21" s="220"/>
      <c r="N21" s="399"/>
      <c r="O21" s="383"/>
      <c r="P21" s="400"/>
      <c r="Q21" s="216"/>
      <c r="R21" s="221"/>
    </row>
    <row r="22" spans="1:18" ht="19.5" customHeight="1">
      <c r="A22" s="174" t="s">
        <v>47</v>
      </c>
      <c r="B22" s="286">
        <f t="shared" si="1"/>
      </c>
      <c r="C22" s="285">
        <f t="shared" si="0"/>
      </c>
      <c r="D22" s="214"/>
      <c r="E22" s="215"/>
      <c r="F22" s="216"/>
      <c r="G22" s="216"/>
      <c r="H22" s="217"/>
      <c r="I22" s="218"/>
      <c r="J22" s="214"/>
      <c r="K22" s="219"/>
      <c r="L22" s="218"/>
      <c r="M22" s="220"/>
      <c r="N22" s="399"/>
      <c r="O22" s="383"/>
      <c r="P22" s="400"/>
      <c r="Q22" s="216"/>
      <c r="R22" s="221"/>
    </row>
    <row r="23" spans="1:18" ht="19.5" customHeight="1">
      <c r="A23" s="174" t="s">
        <v>48</v>
      </c>
      <c r="B23" s="286">
        <f t="shared" si="1"/>
      </c>
      <c r="C23" s="285">
        <f t="shared" si="0"/>
      </c>
      <c r="D23" s="214"/>
      <c r="E23" s="215"/>
      <c r="F23" s="216"/>
      <c r="G23" s="216"/>
      <c r="H23" s="217"/>
      <c r="I23" s="218"/>
      <c r="J23" s="214"/>
      <c r="K23" s="219"/>
      <c r="L23" s="218"/>
      <c r="M23" s="220"/>
      <c r="N23" s="399"/>
      <c r="O23" s="383"/>
      <c r="P23" s="400"/>
      <c r="Q23" s="216"/>
      <c r="R23" s="221"/>
    </row>
    <row r="24" spans="1:18" ht="19.5" customHeight="1">
      <c r="A24" s="174" t="s">
        <v>49</v>
      </c>
      <c r="B24" s="286">
        <f t="shared" si="1"/>
      </c>
      <c r="C24" s="285">
        <f t="shared" si="0"/>
      </c>
      <c r="D24" s="214"/>
      <c r="E24" s="215"/>
      <c r="F24" s="216"/>
      <c r="G24" s="216"/>
      <c r="H24" s="217"/>
      <c r="I24" s="218"/>
      <c r="J24" s="214"/>
      <c r="K24" s="219"/>
      <c r="L24" s="218"/>
      <c r="M24" s="220"/>
      <c r="N24" s="399"/>
      <c r="O24" s="383"/>
      <c r="P24" s="400"/>
      <c r="Q24" s="216"/>
      <c r="R24" s="221"/>
    </row>
    <row r="25" spans="1:18" ht="19.5" customHeight="1">
      <c r="A25" s="174" t="s">
        <v>50</v>
      </c>
      <c r="B25" s="286">
        <f t="shared" si="1"/>
      </c>
      <c r="C25" s="285">
        <f t="shared" si="0"/>
      </c>
      <c r="D25" s="214"/>
      <c r="E25" s="215"/>
      <c r="F25" s="216"/>
      <c r="G25" s="216"/>
      <c r="H25" s="217"/>
      <c r="I25" s="218"/>
      <c r="J25" s="214"/>
      <c r="K25" s="219"/>
      <c r="L25" s="218"/>
      <c r="M25" s="220"/>
      <c r="N25" s="399"/>
      <c r="O25" s="383"/>
      <c r="P25" s="400"/>
      <c r="Q25" s="216"/>
      <c r="R25" s="221"/>
    </row>
    <row r="26" spans="1:18" ht="19.5" customHeight="1">
      <c r="A26" s="174" t="s">
        <v>51</v>
      </c>
      <c r="B26" s="286">
        <f t="shared" si="1"/>
      </c>
      <c r="C26" s="285">
        <f t="shared" si="0"/>
      </c>
      <c r="D26" s="214"/>
      <c r="E26" s="215"/>
      <c r="F26" s="216"/>
      <c r="G26" s="216"/>
      <c r="H26" s="217"/>
      <c r="I26" s="218"/>
      <c r="J26" s="214"/>
      <c r="K26" s="219"/>
      <c r="L26" s="218"/>
      <c r="M26" s="220"/>
      <c r="N26" s="399"/>
      <c r="O26" s="383"/>
      <c r="P26" s="400"/>
      <c r="Q26" s="216"/>
      <c r="R26" s="221"/>
    </row>
    <row r="27" spans="1:18" ht="19.5" customHeight="1">
      <c r="A27" s="174" t="s">
        <v>52</v>
      </c>
      <c r="B27" s="286">
        <f t="shared" si="1"/>
      </c>
      <c r="C27" s="285">
        <f t="shared" si="0"/>
      </c>
      <c r="D27" s="214"/>
      <c r="E27" s="215"/>
      <c r="F27" s="216"/>
      <c r="G27" s="216"/>
      <c r="H27" s="217"/>
      <c r="I27" s="218"/>
      <c r="J27" s="214"/>
      <c r="K27" s="219"/>
      <c r="L27" s="218"/>
      <c r="M27" s="220"/>
      <c r="N27" s="399"/>
      <c r="O27" s="383"/>
      <c r="P27" s="400"/>
      <c r="Q27" s="216"/>
      <c r="R27" s="221"/>
    </row>
    <row r="28" spans="1:18" ht="19.5" customHeight="1">
      <c r="A28" s="174" t="s">
        <v>53</v>
      </c>
      <c r="B28" s="286">
        <f t="shared" si="1"/>
      </c>
      <c r="C28" s="285">
        <f t="shared" si="0"/>
      </c>
      <c r="D28" s="214"/>
      <c r="E28" s="215"/>
      <c r="F28" s="216"/>
      <c r="G28" s="216"/>
      <c r="H28" s="217"/>
      <c r="I28" s="218"/>
      <c r="J28" s="214"/>
      <c r="K28" s="219"/>
      <c r="L28" s="218"/>
      <c r="M28" s="220"/>
      <c r="N28" s="399"/>
      <c r="O28" s="383"/>
      <c r="P28" s="400"/>
      <c r="Q28" s="216"/>
      <c r="R28" s="221"/>
    </row>
    <row r="29" spans="1:18" ht="19.5" customHeight="1">
      <c r="A29" s="174" t="s">
        <v>54</v>
      </c>
      <c r="B29" s="286">
        <f t="shared" si="1"/>
      </c>
      <c r="C29" s="285">
        <f t="shared" si="0"/>
      </c>
      <c r="D29" s="214"/>
      <c r="E29" s="215"/>
      <c r="F29" s="216"/>
      <c r="G29" s="216"/>
      <c r="H29" s="217"/>
      <c r="I29" s="218"/>
      <c r="J29" s="214"/>
      <c r="K29" s="219"/>
      <c r="L29" s="218"/>
      <c r="M29" s="220"/>
      <c r="N29" s="399"/>
      <c r="O29" s="383"/>
      <c r="P29" s="400"/>
      <c r="Q29" s="216"/>
      <c r="R29" s="221"/>
    </row>
    <row r="30" spans="1:18" ht="19.5" customHeight="1">
      <c r="A30" s="174" t="s">
        <v>55</v>
      </c>
      <c r="B30" s="286">
        <f t="shared" si="1"/>
      </c>
      <c r="C30" s="285">
        <f t="shared" si="0"/>
      </c>
      <c r="D30" s="214"/>
      <c r="E30" s="215"/>
      <c r="F30" s="216"/>
      <c r="G30" s="216"/>
      <c r="H30" s="217"/>
      <c r="I30" s="218"/>
      <c r="J30" s="214"/>
      <c r="K30" s="219"/>
      <c r="L30" s="218"/>
      <c r="M30" s="220"/>
      <c r="N30" s="399"/>
      <c r="O30" s="383"/>
      <c r="P30" s="400"/>
      <c r="Q30" s="216"/>
      <c r="R30" s="221"/>
    </row>
    <row r="31" spans="1:18" ht="19.5" customHeight="1">
      <c r="A31" s="174" t="s">
        <v>56</v>
      </c>
      <c r="B31" s="286">
        <f t="shared" si="1"/>
      </c>
      <c r="C31" s="285">
        <f t="shared" si="0"/>
      </c>
      <c r="D31" s="214"/>
      <c r="E31" s="215"/>
      <c r="F31" s="216"/>
      <c r="G31" s="216"/>
      <c r="H31" s="217"/>
      <c r="I31" s="218"/>
      <c r="J31" s="214"/>
      <c r="K31" s="219"/>
      <c r="L31" s="218"/>
      <c r="M31" s="220"/>
      <c r="N31" s="399"/>
      <c r="O31" s="383"/>
      <c r="P31" s="400"/>
      <c r="Q31" s="216"/>
      <c r="R31" s="221"/>
    </row>
    <row r="32" spans="1:18" ht="19.5" customHeight="1">
      <c r="A32" s="174" t="s">
        <v>57</v>
      </c>
      <c r="B32" s="286">
        <f t="shared" si="1"/>
      </c>
      <c r="C32" s="285">
        <f t="shared" si="0"/>
      </c>
      <c r="D32" s="214"/>
      <c r="E32" s="215"/>
      <c r="F32" s="216"/>
      <c r="G32" s="216"/>
      <c r="H32" s="217"/>
      <c r="I32" s="218"/>
      <c r="J32" s="214"/>
      <c r="K32" s="219"/>
      <c r="L32" s="218"/>
      <c r="M32" s="220"/>
      <c r="N32" s="399"/>
      <c r="O32" s="383"/>
      <c r="P32" s="400"/>
      <c r="Q32" s="216"/>
      <c r="R32" s="221"/>
    </row>
    <row r="33" spans="1:18" ht="19.5" customHeight="1">
      <c r="A33" s="174" t="s">
        <v>58</v>
      </c>
      <c r="B33" s="286">
        <f t="shared" si="1"/>
      </c>
      <c r="C33" s="285">
        <f t="shared" si="0"/>
      </c>
      <c r="D33" s="214"/>
      <c r="E33" s="215"/>
      <c r="F33" s="216"/>
      <c r="G33" s="216"/>
      <c r="H33" s="217"/>
      <c r="I33" s="218"/>
      <c r="J33" s="214"/>
      <c r="K33" s="219"/>
      <c r="L33" s="218"/>
      <c r="M33" s="220"/>
      <c r="N33" s="399"/>
      <c r="O33" s="383"/>
      <c r="P33" s="400"/>
      <c r="Q33" s="216"/>
      <c r="R33" s="221"/>
    </row>
    <row r="34" spans="1:18" ht="19.5" customHeight="1">
      <c r="A34" s="174" t="s">
        <v>59</v>
      </c>
      <c r="B34" s="286">
        <f t="shared" si="1"/>
      </c>
      <c r="C34" s="285">
        <f t="shared" si="0"/>
      </c>
      <c r="D34" s="214"/>
      <c r="E34" s="215"/>
      <c r="F34" s="216"/>
      <c r="G34" s="216"/>
      <c r="H34" s="217"/>
      <c r="I34" s="218"/>
      <c r="J34" s="214"/>
      <c r="K34" s="219"/>
      <c r="L34" s="218"/>
      <c r="M34" s="220"/>
      <c r="N34" s="399"/>
      <c r="O34" s="383"/>
      <c r="P34" s="400"/>
      <c r="Q34" s="216"/>
      <c r="R34" s="221"/>
    </row>
    <row r="35" spans="1:18" ht="19.5" customHeight="1">
      <c r="A35" s="174" t="s">
        <v>60</v>
      </c>
      <c r="B35" s="286">
        <f t="shared" si="1"/>
      </c>
      <c r="C35" s="285">
        <f t="shared" si="0"/>
      </c>
      <c r="D35" s="214"/>
      <c r="E35" s="215"/>
      <c r="F35" s="216"/>
      <c r="G35" s="216"/>
      <c r="H35" s="217"/>
      <c r="I35" s="218"/>
      <c r="J35" s="214"/>
      <c r="K35" s="219"/>
      <c r="L35" s="218"/>
      <c r="M35" s="220"/>
      <c r="N35" s="399"/>
      <c r="O35" s="383"/>
      <c r="P35" s="400"/>
      <c r="Q35" s="216"/>
      <c r="R35" s="221"/>
    </row>
    <row r="36" spans="1:18" ht="19.5" customHeight="1">
      <c r="A36" s="174" t="s">
        <v>61</v>
      </c>
      <c r="B36" s="286">
        <f t="shared" si="1"/>
      </c>
      <c r="C36" s="285">
        <f t="shared" si="0"/>
      </c>
      <c r="D36" s="214"/>
      <c r="E36" s="215"/>
      <c r="F36" s="216"/>
      <c r="G36" s="216"/>
      <c r="H36" s="217"/>
      <c r="I36" s="218"/>
      <c r="J36" s="214"/>
      <c r="K36" s="219"/>
      <c r="L36" s="218"/>
      <c r="M36" s="220"/>
      <c r="N36" s="399"/>
      <c r="O36" s="383"/>
      <c r="P36" s="400"/>
      <c r="Q36" s="216"/>
      <c r="R36" s="221"/>
    </row>
    <row r="37" spans="1:18" ht="19.5" customHeight="1">
      <c r="A37" s="174" t="s">
        <v>62</v>
      </c>
      <c r="B37" s="286">
        <f t="shared" si="1"/>
      </c>
      <c r="C37" s="285">
        <f t="shared" si="0"/>
      </c>
      <c r="D37" s="214"/>
      <c r="E37" s="215"/>
      <c r="F37" s="216"/>
      <c r="G37" s="216"/>
      <c r="H37" s="217"/>
      <c r="I37" s="218"/>
      <c r="J37" s="214"/>
      <c r="K37" s="219"/>
      <c r="L37" s="218"/>
      <c r="M37" s="220"/>
      <c r="N37" s="399"/>
      <c r="O37" s="383"/>
      <c r="P37" s="400"/>
      <c r="Q37" s="216"/>
      <c r="R37" s="221"/>
    </row>
    <row r="38" spans="1:18" ht="19.5" customHeight="1">
      <c r="A38" s="174" t="s">
        <v>63</v>
      </c>
      <c r="B38" s="286">
        <f t="shared" si="1"/>
      </c>
      <c r="C38" s="285">
        <f t="shared" si="0"/>
      </c>
      <c r="D38" s="214"/>
      <c r="E38" s="215"/>
      <c r="F38" s="216"/>
      <c r="G38" s="216"/>
      <c r="H38" s="217"/>
      <c r="I38" s="218"/>
      <c r="J38" s="214"/>
      <c r="K38" s="219"/>
      <c r="L38" s="218"/>
      <c r="M38" s="220"/>
      <c r="N38" s="399"/>
      <c r="O38" s="383"/>
      <c r="P38" s="400"/>
      <c r="Q38" s="216"/>
      <c r="R38" s="221"/>
    </row>
    <row r="39" spans="1:18" ht="19.5" customHeight="1">
      <c r="A39" s="174" t="s">
        <v>64</v>
      </c>
      <c r="B39" s="286">
        <f t="shared" si="1"/>
      </c>
      <c r="C39" s="285">
        <f t="shared" si="0"/>
      </c>
      <c r="D39" s="214"/>
      <c r="E39" s="215"/>
      <c r="F39" s="216"/>
      <c r="G39" s="216"/>
      <c r="H39" s="217"/>
      <c r="I39" s="218"/>
      <c r="J39" s="214"/>
      <c r="K39" s="219"/>
      <c r="L39" s="218"/>
      <c r="M39" s="220"/>
      <c r="N39" s="399"/>
      <c r="O39" s="383"/>
      <c r="P39" s="400"/>
      <c r="Q39" s="216"/>
      <c r="R39" s="221"/>
    </row>
    <row r="40" spans="1:18" ht="19.5" customHeight="1">
      <c r="A40" s="174" t="s">
        <v>65</v>
      </c>
      <c r="B40" s="286">
        <f t="shared" si="1"/>
      </c>
      <c r="C40" s="285">
        <f t="shared" si="0"/>
      </c>
      <c r="D40" s="214"/>
      <c r="E40" s="215"/>
      <c r="F40" s="216"/>
      <c r="G40" s="216"/>
      <c r="H40" s="217"/>
      <c r="I40" s="218"/>
      <c r="J40" s="214"/>
      <c r="K40" s="219"/>
      <c r="L40" s="218"/>
      <c r="M40" s="220"/>
      <c r="N40" s="399"/>
      <c r="O40" s="383"/>
      <c r="P40" s="400"/>
      <c r="Q40" s="216"/>
      <c r="R40" s="221"/>
    </row>
    <row r="41" spans="1:18" ht="19.5" customHeight="1">
      <c r="A41" s="174" t="s">
        <v>66</v>
      </c>
      <c r="B41" s="286">
        <f t="shared" si="1"/>
      </c>
      <c r="C41" s="285">
        <f t="shared" si="0"/>
      </c>
      <c r="D41" s="214"/>
      <c r="E41" s="215"/>
      <c r="F41" s="216"/>
      <c r="G41" s="216"/>
      <c r="H41" s="217"/>
      <c r="I41" s="218"/>
      <c r="J41" s="214"/>
      <c r="K41" s="219"/>
      <c r="L41" s="218"/>
      <c r="M41" s="220"/>
      <c r="N41" s="399"/>
      <c r="O41" s="383"/>
      <c r="P41" s="400"/>
      <c r="Q41" s="216"/>
      <c r="R41" s="221"/>
    </row>
    <row r="42" spans="1:18" ht="19.5" customHeight="1">
      <c r="A42" s="174" t="s">
        <v>67</v>
      </c>
      <c r="B42" s="286">
        <f t="shared" si="1"/>
      </c>
      <c r="C42" s="285">
        <f t="shared" si="0"/>
      </c>
      <c r="D42" s="214"/>
      <c r="E42" s="215"/>
      <c r="F42" s="216"/>
      <c r="G42" s="216"/>
      <c r="H42" s="217"/>
      <c r="I42" s="218"/>
      <c r="J42" s="214"/>
      <c r="K42" s="219"/>
      <c r="L42" s="218"/>
      <c r="M42" s="220"/>
      <c r="N42" s="399"/>
      <c r="O42" s="383"/>
      <c r="P42" s="400"/>
      <c r="Q42" s="216"/>
      <c r="R42" s="221"/>
    </row>
    <row r="43" spans="1:18" ht="19.5" customHeight="1">
      <c r="A43" s="174" t="s">
        <v>68</v>
      </c>
      <c r="B43" s="286">
        <f t="shared" si="1"/>
      </c>
      <c r="C43" s="285">
        <f t="shared" si="0"/>
      </c>
      <c r="D43" s="214"/>
      <c r="E43" s="215"/>
      <c r="F43" s="216"/>
      <c r="G43" s="216"/>
      <c r="H43" s="217"/>
      <c r="I43" s="218"/>
      <c r="J43" s="214"/>
      <c r="K43" s="219"/>
      <c r="L43" s="218"/>
      <c r="M43" s="220"/>
      <c r="N43" s="399"/>
      <c r="O43" s="383"/>
      <c r="P43" s="400"/>
      <c r="Q43" s="216"/>
      <c r="R43" s="221"/>
    </row>
    <row r="44" spans="1:18" ht="19.5" customHeight="1">
      <c r="A44" s="174" t="s">
        <v>69</v>
      </c>
      <c r="B44" s="286">
        <f t="shared" si="1"/>
      </c>
      <c r="C44" s="285">
        <f t="shared" si="0"/>
      </c>
      <c r="D44" s="214"/>
      <c r="E44" s="215"/>
      <c r="F44" s="216"/>
      <c r="G44" s="216"/>
      <c r="H44" s="217"/>
      <c r="I44" s="218"/>
      <c r="J44" s="214"/>
      <c r="K44" s="219"/>
      <c r="L44" s="218"/>
      <c r="M44" s="220"/>
      <c r="N44" s="399"/>
      <c r="O44" s="383"/>
      <c r="P44" s="400"/>
      <c r="Q44" s="216"/>
      <c r="R44" s="221"/>
    </row>
    <row r="45" spans="1:18" ht="19.5" customHeight="1">
      <c r="A45" s="174" t="s">
        <v>70</v>
      </c>
      <c r="B45" s="286">
        <f>IF($D$1="","",B44+1)</f>
      </c>
      <c r="C45" s="285">
        <f t="shared" si="0"/>
      </c>
      <c r="D45" s="214"/>
      <c r="E45" s="215"/>
      <c r="F45" s="216"/>
      <c r="G45" s="216"/>
      <c r="H45" s="217"/>
      <c r="I45" s="218"/>
      <c r="J45" s="214"/>
      <c r="K45" s="219"/>
      <c r="L45" s="218"/>
      <c r="M45" s="220"/>
      <c r="N45" s="399"/>
      <c r="O45" s="383"/>
      <c r="P45" s="400"/>
      <c r="Q45" s="216"/>
      <c r="R45" s="221"/>
    </row>
    <row r="46" spans="1:18" ht="19.5" customHeight="1">
      <c r="A46" s="174" t="s">
        <v>71</v>
      </c>
      <c r="B46" s="286">
        <f>IF(B45="","",IF(DAY(B45+1)=1,"",B45+1))</f>
      </c>
      <c r="C46" s="285">
        <f t="shared" si="0"/>
      </c>
      <c r="D46" s="214"/>
      <c r="E46" s="215"/>
      <c r="F46" s="216"/>
      <c r="G46" s="216"/>
      <c r="H46" s="217"/>
      <c r="I46" s="218"/>
      <c r="J46" s="214"/>
      <c r="K46" s="219"/>
      <c r="L46" s="218"/>
      <c r="M46" s="220"/>
      <c r="N46" s="399"/>
      <c r="O46" s="383"/>
      <c r="P46" s="400"/>
      <c r="Q46" s="216"/>
      <c r="R46" s="221"/>
    </row>
    <row r="47" spans="1:18" ht="19.5" customHeight="1">
      <c r="A47" s="174" t="s">
        <v>72</v>
      </c>
      <c r="B47" s="286">
        <f>IF(B46="","",IF(DAY(B46+1)=1,"",B46+1))</f>
      </c>
      <c r="C47" s="285">
        <f t="shared" si="0"/>
      </c>
      <c r="D47" s="214"/>
      <c r="E47" s="215"/>
      <c r="F47" s="216"/>
      <c r="G47" s="216"/>
      <c r="H47" s="217"/>
      <c r="I47" s="218"/>
      <c r="J47" s="214"/>
      <c r="K47" s="219"/>
      <c r="L47" s="218"/>
      <c r="M47" s="220"/>
      <c r="N47" s="399"/>
      <c r="O47" s="383"/>
      <c r="P47" s="400"/>
      <c r="Q47" s="216"/>
      <c r="R47" s="221"/>
    </row>
    <row r="48" spans="1:18" ht="19.5" customHeight="1" thickBot="1">
      <c r="A48" s="174" t="s">
        <v>73</v>
      </c>
      <c r="B48" s="286">
        <f>IF(B47="","",IF(DAY(B47+1)=1,"",B47+1))</f>
      </c>
      <c r="C48" s="285">
        <f t="shared" si="0"/>
      </c>
      <c r="D48" s="222"/>
      <c r="E48" s="223"/>
      <c r="F48" s="224"/>
      <c r="G48" s="224"/>
      <c r="H48" s="225"/>
      <c r="I48" s="226"/>
      <c r="J48" s="222"/>
      <c r="K48" s="227"/>
      <c r="L48" s="226"/>
      <c r="M48" s="228"/>
      <c r="N48" s="401"/>
      <c r="O48" s="402"/>
      <c r="P48" s="403"/>
      <c r="Q48" s="224"/>
      <c r="R48" s="229"/>
    </row>
    <row r="49" spans="2:18" s="201" customFormat="1" ht="19.5" customHeight="1" thickBot="1">
      <c r="B49" s="404" t="s">
        <v>37</v>
      </c>
      <c r="C49" s="404"/>
      <c r="D49" s="121">
        <f>SUM(D18:D48)</f>
        <v>0</v>
      </c>
      <c r="E49" s="230"/>
      <c r="F49" s="194"/>
      <c r="G49" s="194"/>
      <c r="H49" s="194"/>
      <c r="I49" s="195"/>
      <c r="J49" s="196"/>
      <c r="K49" s="193"/>
      <c r="L49" s="195"/>
      <c r="M49" s="193"/>
      <c r="N49" s="231"/>
      <c r="O49" s="232"/>
      <c r="P49" s="198"/>
      <c r="Q49" s="194"/>
      <c r="R49" s="195"/>
    </row>
    <row r="51" ht="13.5">
      <c r="B51" s="145" t="s">
        <v>74</v>
      </c>
    </row>
  </sheetData>
  <sheetProtection/>
  <mergeCells count="51">
    <mergeCell ref="B1:B3"/>
    <mergeCell ref="C1:C3"/>
    <mergeCell ref="D1:D3"/>
    <mergeCell ref="E1:E3"/>
    <mergeCell ref="F2:M3"/>
    <mergeCell ref="M5:R5"/>
    <mergeCell ref="M6:R6"/>
    <mergeCell ref="M7:R7"/>
    <mergeCell ref="L8:N8"/>
    <mergeCell ref="P8:R8"/>
    <mergeCell ref="M9:R9"/>
    <mergeCell ref="O13:P14"/>
    <mergeCell ref="Q13:R14"/>
    <mergeCell ref="D16:D17"/>
    <mergeCell ref="J16:J17"/>
    <mergeCell ref="M16:M17"/>
    <mergeCell ref="N16:P17"/>
    <mergeCell ref="Q16:Q17"/>
    <mergeCell ref="R16:R17"/>
    <mergeCell ref="B49:C49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45:P45"/>
    <mergeCell ref="N46:P46"/>
    <mergeCell ref="N47:P47"/>
    <mergeCell ref="N48:P48"/>
    <mergeCell ref="N39:P39"/>
    <mergeCell ref="N40:P40"/>
    <mergeCell ref="N41:P41"/>
    <mergeCell ref="N42:P42"/>
    <mergeCell ref="N43:P43"/>
    <mergeCell ref="N44:P44"/>
  </mergeCells>
  <conditionalFormatting sqref="A18:A48">
    <cfRule type="expression" priority="2" dxfId="0" stopIfTrue="1">
      <formula>whatday(A18)=4</formula>
    </cfRule>
  </conditionalFormatting>
  <printOptions/>
  <pageMargins left="0.5905511811023623" right="0" top="0.5905511811023623" bottom="0" header="0.31496062992125984" footer="0.2755905511811024"/>
  <pageSetup horizontalDpi="600" verticalDpi="600" orientation="portrait" paperSize="9" scale="94" r:id="rId1"/>
  <ignoredErrors>
    <ignoredError sqref="B49:C4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Zeros="0" zoomScalePageLayoutView="0" workbookViewId="0" topLeftCell="B1">
      <selection activeCell="X11" sqref="X11"/>
    </sheetView>
  </sheetViews>
  <sheetFormatPr defaultColWidth="9.00390625" defaultRowHeight="13.5"/>
  <cols>
    <col min="1" max="1" width="0" style="145" hidden="1" customWidth="1"/>
    <col min="2" max="3" width="5.125" style="145" customWidth="1"/>
    <col min="4" max="4" width="7.125" style="145" customWidth="1"/>
    <col min="5" max="12" width="6.625" style="145" customWidth="1"/>
    <col min="13" max="13" width="5.625" style="145" customWidth="1"/>
    <col min="14" max="18" width="4.625" style="145" customWidth="1"/>
    <col min="19" max="19" width="1.625" style="145" customWidth="1"/>
    <col min="20" max="16384" width="9.00390625" style="145" customWidth="1"/>
  </cols>
  <sheetData>
    <row r="1" spans="1:18" ht="13.5" customHeight="1">
      <c r="A1" s="145" t="str">
        <f>TEXT(B1&amp;"/"&amp;D1,"yyyy/mm")</f>
        <v>/</v>
      </c>
      <c r="B1" s="360"/>
      <c r="C1" s="363" t="s">
        <v>11</v>
      </c>
      <c r="D1" s="366"/>
      <c r="E1" s="369" t="s">
        <v>28</v>
      </c>
      <c r="F1" s="146"/>
      <c r="G1" s="146"/>
      <c r="H1" s="146"/>
      <c r="I1" s="146"/>
      <c r="J1" s="146"/>
      <c r="K1" s="199"/>
      <c r="L1" s="200" t="s">
        <v>10</v>
      </c>
      <c r="M1" s="150"/>
      <c r="N1" s="201" t="s">
        <v>11</v>
      </c>
      <c r="O1" s="150"/>
      <c r="P1" s="201" t="s">
        <v>12</v>
      </c>
      <c r="Q1" s="150"/>
      <c r="R1" s="201" t="s">
        <v>13</v>
      </c>
    </row>
    <row r="2" spans="2:17" ht="16.5" customHeight="1">
      <c r="B2" s="361"/>
      <c r="C2" s="364"/>
      <c r="D2" s="367"/>
      <c r="E2" s="370"/>
      <c r="F2" s="372" t="s">
        <v>9</v>
      </c>
      <c r="G2" s="373"/>
      <c r="H2" s="373"/>
      <c r="I2" s="373"/>
      <c r="J2" s="373"/>
      <c r="K2" s="373"/>
      <c r="L2" s="373"/>
      <c r="M2" s="373"/>
      <c r="N2" s="151"/>
      <c r="O2" s="151"/>
      <c r="P2" s="151"/>
      <c r="Q2" s="151"/>
    </row>
    <row r="3" spans="2:17" ht="16.5" customHeight="1">
      <c r="B3" s="362"/>
      <c r="C3" s="365"/>
      <c r="D3" s="368"/>
      <c r="E3" s="371"/>
      <c r="F3" s="373"/>
      <c r="G3" s="373"/>
      <c r="H3" s="373"/>
      <c r="I3" s="373"/>
      <c r="J3" s="373"/>
      <c r="K3" s="373"/>
      <c r="L3" s="373"/>
      <c r="M3" s="373"/>
      <c r="N3" s="151"/>
      <c r="O3" s="151"/>
      <c r="P3" s="151"/>
      <c r="Q3" s="151"/>
    </row>
    <row r="4" spans="2:17" ht="16.5" customHeight="1" thickBot="1">
      <c r="B4" s="152"/>
      <c r="C4" s="152"/>
      <c r="D4" s="152"/>
      <c r="E4" s="153"/>
      <c r="F4" s="153"/>
      <c r="G4" s="153"/>
      <c r="H4" s="153"/>
      <c r="I4" s="153"/>
      <c r="J4" s="153"/>
      <c r="K4" s="153"/>
      <c r="L4" s="151"/>
      <c r="M4" s="151"/>
      <c r="N4" s="151"/>
      <c r="O4" s="151"/>
      <c r="P4" s="151"/>
      <c r="Q4" s="151"/>
    </row>
    <row r="5" spans="2:18" ht="18.75" customHeight="1">
      <c r="B5" s="152"/>
      <c r="C5" s="154"/>
      <c r="D5" s="155"/>
      <c r="E5" s="155"/>
      <c r="F5" s="155"/>
      <c r="G5" s="155"/>
      <c r="J5" s="1"/>
      <c r="K5" s="14" t="s">
        <v>14</v>
      </c>
      <c r="L5" s="15"/>
      <c r="M5" s="419"/>
      <c r="N5" s="343"/>
      <c r="O5" s="343"/>
      <c r="P5" s="343"/>
      <c r="Q5" s="343"/>
      <c r="R5" s="344"/>
    </row>
    <row r="6" spans="2:18" ht="18.75" customHeight="1">
      <c r="B6" s="159" t="s">
        <v>80</v>
      </c>
      <c r="D6" s="157"/>
      <c r="E6" s="157"/>
      <c r="F6" s="157"/>
      <c r="G6" s="157"/>
      <c r="J6" s="1"/>
      <c r="K6" s="16" t="s">
        <v>3</v>
      </c>
      <c r="L6" s="17"/>
      <c r="M6" s="413"/>
      <c r="N6" s="414"/>
      <c r="O6" s="428"/>
      <c r="P6" s="429"/>
      <c r="Q6" s="414"/>
      <c r="R6" s="415"/>
    </row>
    <row r="7" spans="2:18" ht="18.75" customHeight="1">
      <c r="B7" s="158" t="s">
        <v>23</v>
      </c>
      <c r="J7" s="1"/>
      <c r="K7" s="16" t="s">
        <v>1</v>
      </c>
      <c r="L7" s="18"/>
      <c r="M7" s="416"/>
      <c r="N7" s="381"/>
      <c r="O7" s="381"/>
      <c r="P7" s="381"/>
      <c r="Q7" s="381"/>
      <c r="R7" s="382"/>
    </row>
    <row r="8" spans="2:18" ht="21">
      <c r="B8" s="159" t="s">
        <v>81</v>
      </c>
      <c r="J8" s="1"/>
      <c r="K8" s="19" t="s">
        <v>40</v>
      </c>
      <c r="L8" s="417"/>
      <c r="M8" s="383"/>
      <c r="N8" s="400"/>
      <c r="O8" s="20" t="s">
        <v>41</v>
      </c>
      <c r="P8" s="417"/>
      <c r="Q8" s="383"/>
      <c r="R8" s="350"/>
    </row>
    <row r="9" spans="10:18" ht="18.75" customHeight="1" thickBot="1">
      <c r="J9" s="1"/>
      <c r="K9" s="21" t="s">
        <v>4</v>
      </c>
      <c r="L9" s="22"/>
      <c r="M9" s="418"/>
      <c r="N9" s="352"/>
      <c r="O9" s="352"/>
      <c r="P9" s="352"/>
      <c r="Q9" s="352"/>
      <c r="R9" s="353"/>
    </row>
    <row r="10" spans="2:22" s="160" customFormat="1" ht="12" customHeight="1">
      <c r="B10" s="278" t="s">
        <v>1678</v>
      </c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4"/>
      <c r="T10" s="234"/>
      <c r="U10" s="234"/>
      <c r="V10" s="234"/>
    </row>
    <row r="11" spans="2:22" s="160" customFormat="1" ht="12" customHeight="1">
      <c r="B11" s="34"/>
      <c r="C11" s="277" t="s">
        <v>1679</v>
      </c>
      <c r="D11" s="34"/>
      <c r="E11" s="35"/>
      <c r="F11" s="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4"/>
      <c r="T11" s="234"/>
      <c r="U11" s="234"/>
      <c r="V11" s="234"/>
    </row>
    <row r="12" spans="2:22" s="160" customFormat="1" ht="12" customHeight="1">
      <c r="B12" s="34"/>
      <c r="C12" s="277" t="s">
        <v>1685</v>
      </c>
      <c r="D12" s="34"/>
      <c r="E12" s="35"/>
      <c r="F12" s="35"/>
      <c r="G12" s="235"/>
      <c r="H12" s="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4"/>
      <c r="T12" s="234"/>
      <c r="U12" s="234"/>
      <c r="V12" s="234"/>
    </row>
    <row r="13" spans="2:22" s="160" customFormat="1" ht="12" customHeight="1" thickBot="1">
      <c r="B13" s="34"/>
      <c r="C13" s="279" t="s">
        <v>1680</v>
      </c>
      <c r="D13" s="34"/>
      <c r="E13" s="35"/>
      <c r="F13" s="35"/>
      <c r="G13" s="235"/>
      <c r="H13" s="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4"/>
      <c r="T13" s="234"/>
      <c r="U13" s="234"/>
      <c r="V13" s="234"/>
    </row>
    <row r="14" spans="2:22" s="160" customFormat="1" ht="12" customHeight="1">
      <c r="B14" s="235"/>
      <c r="C14" s="235"/>
      <c r="D14" s="235"/>
      <c r="E14" s="35"/>
      <c r="F14" s="35"/>
      <c r="G14" s="35"/>
      <c r="H14" s="35"/>
      <c r="I14" s="235"/>
      <c r="J14" s="235"/>
      <c r="K14" s="235"/>
      <c r="L14" s="235"/>
      <c r="M14" s="235"/>
      <c r="N14" s="235"/>
      <c r="O14" s="374" t="s">
        <v>36</v>
      </c>
      <c r="P14" s="375"/>
      <c r="Q14" s="392"/>
      <c r="R14" s="393"/>
      <c r="S14" s="234"/>
      <c r="T14" s="234"/>
      <c r="U14" s="234"/>
      <c r="V14" s="234"/>
    </row>
    <row r="15" spans="2:18" s="160" customFormat="1" ht="12" customHeight="1" thickBot="1">
      <c r="B15" s="235"/>
      <c r="C15" s="235"/>
      <c r="D15" s="235"/>
      <c r="E15" s="35"/>
      <c r="F15" s="235"/>
      <c r="G15" s="235"/>
      <c r="H15" s="235"/>
      <c r="I15" s="235"/>
      <c r="J15" s="235"/>
      <c r="K15" s="235"/>
      <c r="L15" s="235"/>
      <c r="M15" s="235"/>
      <c r="N15" s="235"/>
      <c r="O15" s="376"/>
      <c r="P15" s="377"/>
      <c r="Q15" s="394"/>
      <c r="R15" s="395"/>
    </row>
    <row r="16" spans="2:18" s="160" customFormat="1" ht="20.25" customHeight="1" thickBot="1">
      <c r="B16" s="2"/>
      <c r="C16" s="3"/>
      <c r="D16" s="4" t="s">
        <v>33</v>
      </c>
      <c r="E16" s="5"/>
      <c r="F16" s="5"/>
      <c r="G16" s="5"/>
      <c r="H16" s="5"/>
      <c r="I16" s="5"/>
      <c r="J16" s="6" t="s">
        <v>32</v>
      </c>
      <c r="K16" s="7"/>
      <c r="L16" s="7"/>
      <c r="M16" s="4" t="s">
        <v>19</v>
      </c>
      <c r="N16" s="5"/>
      <c r="O16" s="5"/>
      <c r="P16" s="5"/>
      <c r="Q16" s="5"/>
      <c r="R16" s="8"/>
    </row>
    <row r="17" spans="2:18" s="160" customFormat="1" ht="20.25" customHeight="1">
      <c r="B17" s="167" t="s">
        <v>13</v>
      </c>
      <c r="C17" s="168" t="s">
        <v>16</v>
      </c>
      <c r="D17" s="345" t="s">
        <v>0</v>
      </c>
      <c r="E17" s="9" t="s">
        <v>5</v>
      </c>
      <c r="F17" s="10" t="s">
        <v>6</v>
      </c>
      <c r="G17" s="11" t="s">
        <v>7</v>
      </c>
      <c r="H17" s="12" t="s">
        <v>8</v>
      </c>
      <c r="I17" s="12" t="s">
        <v>17</v>
      </c>
      <c r="J17" s="345" t="s">
        <v>0</v>
      </c>
      <c r="K17" s="9" t="s">
        <v>5</v>
      </c>
      <c r="L17" s="13" t="s">
        <v>6</v>
      </c>
      <c r="M17" s="409" t="s">
        <v>42</v>
      </c>
      <c r="N17" s="375" t="s">
        <v>20</v>
      </c>
      <c r="O17" s="411"/>
      <c r="P17" s="411"/>
      <c r="Q17" s="347" t="s">
        <v>21</v>
      </c>
      <c r="R17" s="358" t="s">
        <v>22</v>
      </c>
    </row>
    <row r="18" spans="2:18" s="160" customFormat="1" ht="20.25" customHeight="1" thickBot="1">
      <c r="B18" s="169"/>
      <c r="C18" s="170"/>
      <c r="D18" s="346"/>
      <c r="E18" s="171" t="s">
        <v>38</v>
      </c>
      <c r="F18" s="172" t="s">
        <v>38</v>
      </c>
      <c r="G18" s="172" t="s">
        <v>38</v>
      </c>
      <c r="H18" s="172" t="s">
        <v>38</v>
      </c>
      <c r="I18" s="236" t="s">
        <v>38</v>
      </c>
      <c r="J18" s="346"/>
      <c r="K18" s="237" t="s">
        <v>38</v>
      </c>
      <c r="L18" s="238" t="s">
        <v>38</v>
      </c>
      <c r="M18" s="410"/>
      <c r="N18" s="412"/>
      <c r="O18" s="412"/>
      <c r="P18" s="412"/>
      <c r="Q18" s="348"/>
      <c r="R18" s="359"/>
    </row>
    <row r="19" spans="1:18" ht="19.5" customHeight="1">
      <c r="A19" s="174" t="s">
        <v>43</v>
      </c>
      <c r="B19" s="284">
        <f>IF($D$1="","",DATE(B1,D1,1))</f>
      </c>
      <c r="C19" s="285">
        <f>TEXT(B19,"aaa")</f>
      </c>
      <c r="D19" s="239"/>
      <c r="E19" s="240"/>
      <c r="F19" s="241"/>
      <c r="G19" s="241"/>
      <c r="H19" s="242"/>
      <c r="I19" s="243"/>
      <c r="J19" s="239"/>
      <c r="K19" s="244"/>
      <c r="L19" s="245"/>
      <c r="M19" s="246"/>
      <c r="N19" s="426"/>
      <c r="O19" s="343"/>
      <c r="P19" s="427"/>
      <c r="Q19" s="241"/>
      <c r="R19" s="247"/>
    </row>
    <row r="20" spans="1:18" ht="19.5" customHeight="1">
      <c r="A20" s="174" t="s">
        <v>44</v>
      </c>
      <c r="B20" s="286">
        <f>IF($D$1="","",B19+1)</f>
      </c>
      <c r="C20" s="285">
        <f aca="true" t="shared" si="0" ref="C20:C49">TEXT(B20,"aaa")</f>
      </c>
      <c r="D20" s="248"/>
      <c r="E20" s="249"/>
      <c r="F20" s="250"/>
      <c r="G20" s="250"/>
      <c r="H20" s="251"/>
      <c r="I20" s="252"/>
      <c r="J20" s="248"/>
      <c r="K20" s="253"/>
      <c r="L20" s="252"/>
      <c r="M20" s="254"/>
      <c r="N20" s="422"/>
      <c r="O20" s="381"/>
      <c r="P20" s="423"/>
      <c r="Q20" s="250"/>
      <c r="R20" s="255"/>
    </row>
    <row r="21" spans="1:18" ht="19.5" customHeight="1">
      <c r="A21" s="174" t="s">
        <v>45</v>
      </c>
      <c r="B21" s="286">
        <f aca="true" t="shared" si="1" ref="B21:B45">IF($D$1="","",B20+1)</f>
      </c>
      <c r="C21" s="285">
        <f t="shared" si="0"/>
      </c>
      <c r="D21" s="248"/>
      <c r="E21" s="249"/>
      <c r="F21" s="250"/>
      <c r="G21" s="250"/>
      <c r="H21" s="251"/>
      <c r="I21" s="252"/>
      <c r="J21" s="248"/>
      <c r="K21" s="253"/>
      <c r="L21" s="252"/>
      <c r="M21" s="254"/>
      <c r="N21" s="422"/>
      <c r="O21" s="381"/>
      <c r="P21" s="423"/>
      <c r="Q21" s="250"/>
      <c r="R21" s="255"/>
    </row>
    <row r="22" spans="1:18" ht="19.5" customHeight="1">
      <c r="A22" s="174" t="s">
        <v>46</v>
      </c>
      <c r="B22" s="286">
        <f t="shared" si="1"/>
      </c>
      <c r="C22" s="285">
        <f t="shared" si="0"/>
      </c>
      <c r="D22" s="248"/>
      <c r="E22" s="249"/>
      <c r="F22" s="250"/>
      <c r="G22" s="250"/>
      <c r="H22" s="251"/>
      <c r="I22" s="252"/>
      <c r="J22" s="248"/>
      <c r="K22" s="253"/>
      <c r="L22" s="252"/>
      <c r="M22" s="254"/>
      <c r="N22" s="422"/>
      <c r="O22" s="381"/>
      <c r="P22" s="423"/>
      <c r="Q22" s="250"/>
      <c r="R22" s="255"/>
    </row>
    <row r="23" spans="1:18" ht="19.5" customHeight="1">
      <c r="A23" s="174" t="s">
        <v>47</v>
      </c>
      <c r="B23" s="286">
        <f t="shared" si="1"/>
      </c>
      <c r="C23" s="285">
        <f t="shared" si="0"/>
      </c>
      <c r="D23" s="248"/>
      <c r="E23" s="249"/>
      <c r="F23" s="250"/>
      <c r="G23" s="250"/>
      <c r="H23" s="251"/>
      <c r="I23" s="252"/>
      <c r="J23" s="248"/>
      <c r="K23" s="253"/>
      <c r="L23" s="252"/>
      <c r="M23" s="254"/>
      <c r="N23" s="422"/>
      <c r="O23" s="381"/>
      <c r="P23" s="423"/>
      <c r="Q23" s="250"/>
      <c r="R23" s="255"/>
    </row>
    <row r="24" spans="1:18" ht="19.5" customHeight="1">
      <c r="A24" s="174" t="s">
        <v>48</v>
      </c>
      <c r="B24" s="286">
        <f t="shared" si="1"/>
      </c>
      <c r="C24" s="285">
        <f t="shared" si="0"/>
      </c>
      <c r="D24" s="248"/>
      <c r="E24" s="249"/>
      <c r="F24" s="250"/>
      <c r="G24" s="250"/>
      <c r="H24" s="251"/>
      <c r="I24" s="252"/>
      <c r="J24" s="248"/>
      <c r="K24" s="253"/>
      <c r="L24" s="252"/>
      <c r="M24" s="254"/>
      <c r="N24" s="422"/>
      <c r="O24" s="381"/>
      <c r="P24" s="423"/>
      <c r="Q24" s="250"/>
      <c r="R24" s="255"/>
    </row>
    <row r="25" spans="1:18" ht="19.5" customHeight="1">
      <c r="A25" s="174" t="s">
        <v>49</v>
      </c>
      <c r="B25" s="286">
        <f t="shared" si="1"/>
      </c>
      <c r="C25" s="285">
        <f t="shared" si="0"/>
      </c>
      <c r="D25" s="248"/>
      <c r="E25" s="249"/>
      <c r="F25" s="250"/>
      <c r="G25" s="250"/>
      <c r="H25" s="251"/>
      <c r="I25" s="252"/>
      <c r="J25" s="248"/>
      <c r="K25" s="253"/>
      <c r="L25" s="252"/>
      <c r="M25" s="254"/>
      <c r="N25" s="422"/>
      <c r="O25" s="381"/>
      <c r="P25" s="423"/>
      <c r="Q25" s="250"/>
      <c r="R25" s="255"/>
    </row>
    <row r="26" spans="1:18" ht="19.5" customHeight="1">
      <c r="A26" s="174" t="s">
        <v>50</v>
      </c>
      <c r="B26" s="286">
        <f t="shared" si="1"/>
      </c>
      <c r="C26" s="285">
        <f t="shared" si="0"/>
      </c>
      <c r="D26" s="248"/>
      <c r="E26" s="249"/>
      <c r="F26" s="250"/>
      <c r="G26" s="250"/>
      <c r="H26" s="251"/>
      <c r="I26" s="252"/>
      <c r="J26" s="248"/>
      <c r="K26" s="253"/>
      <c r="L26" s="252"/>
      <c r="M26" s="254"/>
      <c r="N26" s="422"/>
      <c r="O26" s="381"/>
      <c r="P26" s="423"/>
      <c r="Q26" s="250"/>
      <c r="R26" s="255"/>
    </row>
    <row r="27" spans="1:18" ht="19.5" customHeight="1">
      <c r="A27" s="174" t="s">
        <v>51</v>
      </c>
      <c r="B27" s="286">
        <f t="shared" si="1"/>
      </c>
      <c r="C27" s="285">
        <f t="shared" si="0"/>
      </c>
      <c r="D27" s="248"/>
      <c r="E27" s="249"/>
      <c r="F27" s="250"/>
      <c r="G27" s="250"/>
      <c r="H27" s="251"/>
      <c r="I27" s="252"/>
      <c r="J27" s="248"/>
      <c r="K27" s="253"/>
      <c r="L27" s="252"/>
      <c r="M27" s="254"/>
      <c r="N27" s="422"/>
      <c r="O27" s="381"/>
      <c r="P27" s="423"/>
      <c r="Q27" s="250"/>
      <c r="R27" s="255"/>
    </row>
    <row r="28" spans="1:18" ht="19.5" customHeight="1">
      <c r="A28" s="174" t="s">
        <v>52</v>
      </c>
      <c r="B28" s="286">
        <f t="shared" si="1"/>
      </c>
      <c r="C28" s="285">
        <f t="shared" si="0"/>
      </c>
      <c r="D28" s="248"/>
      <c r="E28" s="249"/>
      <c r="F28" s="250"/>
      <c r="G28" s="250"/>
      <c r="H28" s="251"/>
      <c r="I28" s="252"/>
      <c r="J28" s="248"/>
      <c r="K28" s="253"/>
      <c r="L28" s="252"/>
      <c r="M28" s="254"/>
      <c r="N28" s="422"/>
      <c r="O28" s="381"/>
      <c r="P28" s="423"/>
      <c r="Q28" s="250"/>
      <c r="R28" s="255"/>
    </row>
    <row r="29" spans="1:18" ht="19.5" customHeight="1">
      <c r="A29" s="174" t="s">
        <v>53</v>
      </c>
      <c r="B29" s="286">
        <f t="shared" si="1"/>
      </c>
      <c r="C29" s="285">
        <f t="shared" si="0"/>
      </c>
      <c r="D29" s="248"/>
      <c r="E29" s="249"/>
      <c r="F29" s="250"/>
      <c r="G29" s="250"/>
      <c r="H29" s="251"/>
      <c r="I29" s="252"/>
      <c r="J29" s="248"/>
      <c r="K29" s="253"/>
      <c r="L29" s="252"/>
      <c r="M29" s="254"/>
      <c r="N29" s="422"/>
      <c r="O29" s="381"/>
      <c r="P29" s="423"/>
      <c r="Q29" s="250"/>
      <c r="R29" s="255"/>
    </row>
    <row r="30" spans="1:18" ht="19.5" customHeight="1">
      <c r="A30" s="174" t="s">
        <v>54</v>
      </c>
      <c r="B30" s="286">
        <f t="shared" si="1"/>
      </c>
      <c r="C30" s="285">
        <f t="shared" si="0"/>
      </c>
      <c r="D30" s="248"/>
      <c r="E30" s="249"/>
      <c r="F30" s="250"/>
      <c r="G30" s="250"/>
      <c r="H30" s="251"/>
      <c r="I30" s="252"/>
      <c r="J30" s="248"/>
      <c r="K30" s="253"/>
      <c r="L30" s="252"/>
      <c r="M30" s="254"/>
      <c r="N30" s="422"/>
      <c r="O30" s="381"/>
      <c r="P30" s="423"/>
      <c r="Q30" s="250"/>
      <c r="R30" s="255"/>
    </row>
    <row r="31" spans="1:18" ht="19.5" customHeight="1">
      <c r="A31" s="174" t="s">
        <v>55</v>
      </c>
      <c r="B31" s="286">
        <f t="shared" si="1"/>
      </c>
      <c r="C31" s="285">
        <f t="shared" si="0"/>
      </c>
      <c r="D31" s="248"/>
      <c r="E31" s="249"/>
      <c r="F31" s="250"/>
      <c r="G31" s="250"/>
      <c r="H31" s="251"/>
      <c r="I31" s="252"/>
      <c r="J31" s="248"/>
      <c r="K31" s="253"/>
      <c r="L31" s="252"/>
      <c r="M31" s="254"/>
      <c r="N31" s="422"/>
      <c r="O31" s="381"/>
      <c r="P31" s="423"/>
      <c r="Q31" s="250"/>
      <c r="R31" s="255"/>
    </row>
    <row r="32" spans="1:18" ht="19.5" customHeight="1">
      <c r="A32" s="174" t="s">
        <v>56</v>
      </c>
      <c r="B32" s="286">
        <f t="shared" si="1"/>
      </c>
      <c r="C32" s="285">
        <f t="shared" si="0"/>
      </c>
      <c r="D32" s="248"/>
      <c r="E32" s="249"/>
      <c r="F32" s="250"/>
      <c r="G32" s="250"/>
      <c r="H32" s="251"/>
      <c r="I32" s="252"/>
      <c r="J32" s="248"/>
      <c r="K32" s="253"/>
      <c r="L32" s="252"/>
      <c r="M32" s="254"/>
      <c r="N32" s="422"/>
      <c r="O32" s="381"/>
      <c r="P32" s="423"/>
      <c r="Q32" s="250"/>
      <c r="R32" s="255"/>
    </row>
    <row r="33" spans="1:18" ht="19.5" customHeight="1">
      <c r="A33" s="174" t="s">
        <v>57</v>
      </c>
      <c r="B33" s="286">
        <f t="shared" si="1"/>
      </c>
      <c r="C33" s="285">
        <f t="shared" si="0"/>
      </c>
      <c r="D33" s="248"/>
      <c r="E33" s="249"/>
      <c r="F33" s="250"/>
      <c r="G33" s="250"/>
      <c r="H33" s="251"/>
      <c r="I33" s="252"/>
      <c r="J33" s="248"/>
      <c r="K33" s="253"/>
      <c r="L33" s="252"/>
      <c r="M33" s="254"/>
      <c r="N33" s="422"/>
      <c r="O33" s="381"/>
      <c r="P33" s="423"/>
      <c r="Q33" s="250"/>
      <c r="R33" s="255"/>
    </row>
    <row r="34" spans="1:18" ht="19.5" customHeight="1">
      <c r="A34" s="174" t="s">
        <v>58</v>
      </c>
      <c r="B34" s="286">
        <f t="shared" si="1"/>
      </c>
      <c r="C34" s="285">
        <f t="shared" si="0"/>
      </c>
      <c r="D34" s="248"/>
      <c r="E34" s="249"/>
      <c r="F34" s="250"/>
      <c r="G34" s="250"/>
      <c r="H34" s="251"/>
      <c r="I34" s="252"/>
      <c r="J34" s="248"/>
      <c r="K34" s="253"/>
      <c r="L34" s="252"/>
      <c r="M34" s="254"/>
      <c r="N34" s="422"/>
      <c r="O34" s="381"/>
      <c r="P34" s="423"/>
      <c r="Q34" s="250"/>
      <c r="R34" s="255"/>
    </row>
    <row r="35" spans="1:18" ht="19.5" customHeight="1">
      <c r="A35" s="174" t="s">
        <v>59</v>
      </c>
      <c r="B35" s="286">
        <f t="shared" si="1"/>
      </c>
      <c r="C35" s="285">
        <f t="shared" si="0"/>
      </c>
      <c r="D35" s="248"/>
      <c r="E35" s="249"/>
      <c r="F35" s="250"/>
      <c r="G35" s="250"/>
      <c r="H35" s="251"/>
      <c r="I35" s="252"/>
      <c r="J35" s="248"/>
      <c r="K35" s="253"/>
      <c r="L35" s="252"/>
      <c r="M35" s="254"/>
      <c r="N35" s="422"/>
      <c r="O35" s="381"/>
      <c r="P35" s="423"/>
      <c r="Q35" s="250"/>
      <c r="R35" s="255"/>
    </row>
    <row r="36" spans="1:18" ht="19.5" customHeight="1">
      <c r="A36" s="174" t="s">
        <v>60</v>
      </c>
      <c r="B36" s="286">
        <f t="shared" si="1"/>
      </c>
      <c r="C36" s="285">
        <f t="shared" si="0"/>
      </c>
      <c r="D36" s="248"/>
      <c r="E36" s="249"/>
      <c r="F36" s="250"/>
      <c r="G36" s="250"/>
      <c r="H36" s="251"/>
      <c r="I36" s="252"/>
      <c r="J36" s="248"/>
      <c r="K36" s="253"/>
      <c r="L36" s="252"/>
      <c r="M36" s="254"/>
      <c r="N36" s="422"/>
      <c r="O36" s="381"/>
      <c r="P36" s="423"/>
      <c r="Q36" s="250"/>
      <c r="R36" s="255"/>
    </row>
    <row r="37" spans="1:18" ht="19.5" customHeight="1">
      <c r="A37" s="174" t="s">
        <v>61</v>
      </c>
      <c r="B37" s="286">
        <f t="shared" si="1"/>
      </c>
      <c r="C37" s="285">
        <f t="shared" si="0"/>
      </c>
      <c r="D37" s="248"/>
      <c r="E37" s="249"/>
      <c r="F37" s="250"/>
      <c r="G37" s="250"/>
      <c r="H37" s="251"/>
      <c r="I37" s="252"/>
      <c r="J37" s="248"/>
      <c r="K37" s="253"/>
      <c r="L37" s="252"/>
      <c r="M37" s="254"/>
      <c r="N37" s="422"/>
      <c r="O37" s="381"/>
      <c r="P37" s="423"/>
      <c r="Q37" s="250"/>
      <c r="R37" s="255"/>
    </row>
    <row r="38" spans="1:18" ht="19.5" customHeight="1">
      <c r="A38" s="174" t="s">
        <v>62</v>
      </c>
      <c r="B38" s="286">
        <f t="shared" si="1"/>
      </c>
      <c r="C38" s="285">
        <f t="shared" si="0"/>
      </c>
      <c r="D38" s="248"/>
      <c r="E38" s="249"/>
      <c r="F38" s="250"/>
      <c r="G38" s="250"/>
      <c r="H38" s="251"/>
      <c r="I38" s="252"/>
      <c r="J38" s="248"/>
      <c r="K38" s="253"/>
      <c r="L38" s="252"/>
      <c r="M38" s="254"/>
      <c r="N38" s="422"/>
      <c r="O38" s="381"/>
      <c r="P38" s="423"/>
      <c r="Q38" s="250"/>
      <c r="R38" s="255"/>
    </row>
    <row r="39" spans="1:18" ht="19.5" customHeight="1">
      <c r="A39" s="174" t="s">
        <v>63</v>
      </c>
      <c r="B39" s="286">
        <f t="shared" si="1"/>
      </c>
      <c r="C39" s="285">
        <f t="shared" si="0"/>
      </c>
      <c r="D39" s="248"/>
      <c r="E39" s="249"/>
      <c r="F39" s="250"/>
      <c r="G39" s="250"/>
      <c r="H39" s="251"/>
      <c r="I39" s="252"/>
      <c r="J39" s="248"/>
      <c r="K39" s="253"/>
      <c r="L39" s="252"/>
      <c r="M39" s="254"/>
      <c r="N39" s="422"/>
      <c r="O39" s="381"/>
      <c r="P39" s="423"/>
      <c r="Q39" s="250"/>
      <c r="R39" s="255"/>
    </row>
    <row r="40" spans="1:18" ht="19.5" customHeight="1">
      <c r="A40" s="174" t="s">
        <v>64</v>
      </c>
      <c r="B40" s="286">
        <f t="shared" si="1"/>
      </c>
      <c r="C40" s="285">
        <f t="shared" si="0"/>
      </c>
      <c r="D40" s="248"/>
      <c r="E40" s="249"/>
      <c r="F40" s="250"/>
      <c r="G40" s="250"/>
      <c r="H40" s="251"/>
      <c r="I40" s="252"/>
      <c r="J40" s="248"/>
      <c r="K40" s="253"/>
      <c r="L40" s="252"/>
      <c r="M40" s="254"/>
      <c r="N40" s="422"/>
      <c r="O40" s="381"/>
      <c r="P40" s="423"/>
      <c r="Q40" s="250"/>
      <c r="R40" s="255"/>
    </row>
    <row r="41" spans="1:18" ht="19.5" customHeight="1">
      <c r="A41" s="174" t="s">
        <v>65</v>
      </c>
      <c r="B41" s="286">
        <f t="shared" si="1"/>
      </c>
      <c r="C41" s="285">
        <f t="shared" si="0"/>
      </c>
      <c r="D41" s="248"/>
      <c r="E41" s="249"/>
      <c r="F41" s="250"/>
      <c r="G41" s="250"/>
      <c r="H41" s="251"/>
      <c r="I41" s="252"/>
      <c r="J41" s="248"/>
      <c r="K41" s="253"/>
      <c r="L41" s="252"/>
      <c r="M41" s="254"/>
      <c r="N41" s="422"/>
      <c r="O41" s="381"/>
      <c r="P41" s="423"/>
      <c r="Q41" s="250"/>
      <c r="R41" s="255"/>
    </row>
    <row r="42" spans="1:18" ht="19.5" customHeight="1">
      <c r="A42" s="174" t="s">
        <v>66</v>
      </c>
      <c r="B42" s="286">
        <f t="shared" si="1"/>
      </c>
      <c r="C42" s="285">
        <f t="shared" si="0"/>
      </c>
      <c r="D42" s="248"/>
      <c r="E42" s="249"/>
      <c r="F42" s="250"/>
      <c r="G42" s="250"/>
      <c r="H42" s="251"/>
      <c r="I42" s="252"/>
      <c r="J42" s="248"/>
      <c r="K42" s="253"/>
      <c r="L42" s="252"/>
      <c r="M42" s="254"/>
      <c r="N42" s="422"/>
      <c r="O42" s="381"/>
      <c r="P42" s="423"/>
      <c r="Q42" s="250"/>
      <c r="R42" s="255"/>
    </row>
    <row r="43" spans="1:18" ht="19.5" customHeight="1">
      <c r="A43" s="174" t="s">
        <v>67</v>
      </c>
      <c r="B43" s="286">
        <f t="shared" si="1"/>
      </c>
      <c r="C43" s="285">
        <f t="shared" si="0"/>
      </c>
      <c r="D43" s="248"/>
      <c r="E43" s="249"/>
      <c r="F43" s="250"/>
      <c r="G43" s="250"/>
      <c r="H43" s="251"/>
      <c r="I43" s="252"/>
      <c r="J43" s="248"/>
      <c r="K43" s="253"/>
      <c r="L43" s="252"/>
      <c r="M43" s="254"/>
      <c r="N43" s="422"/>
      <c r="O43" s="381"/>
      <c r="P43" s="423"/>
      <c r="Q43" s="250"/>
      <c r="R43" s="255"/>
    </row>
    <row r="44" spans="1:18" ht="19.5" customHeight="1">
      <c r="A44" s="174" t="s">
        <v>68</v>
      </c>
      <c r="B44" s="286">
        <f t="shared" si="1"/>
      </c>
      <c r="C44" s="285">
        <f t="shared" si="0"/>
      </c>
      <c r="D44" s="248"/>
      <c r="E44" s="249"/>
      <c r="F44" s="250"/>
      <c r="G44" s="250"/>
      <c r="H44" s="251"/>
      <c r="I44" s="252"/>
      <c r="J44" s="248"/>
      <c r="K44" s="253"/>
      <c r="L44" s="252"/>
      <c r="M44" s="254"/>
      <c r="N44" s="422"/>
      <c r="O44" s="381"/>
      <c r="P44" s="423"/>
      <c r="Q44" s="250"/>
      <c r="R44" s="255"/>
    </row>
    <row r="45" spans="1:18" ht="19.5" customHeight="1">
      <c r="A45" s="174" t="s">
        <v>69</v>
      </c>
      <c r="B45" s="286">
        <f t="shared" si="1"/>
      </c>
      <c r="C45" s="285">
        <f t="shared" si="0"/>
      </c>
      <c r="D45" s="248"/>
      <c r="E45" s="249"/>
      <c r="F45" s="250"/>
      <c r="G45" s="250"/>
      <c r="H45" s="251"/>
      <c r="I45" s="252"/>
      <c r="J45" s="248"/>
      <c r="K45" s="253"/>
      <c r="L45" s="252"/>
      <c r="M45" s="254"/>
      <c r="N45" s="422"/>
      <c r="O45" s="381"/>
      <c r="P45" s="423"/>
      <c r="Q45" s="250"/>
      <c r="R45" s="255"/>
    </row>
    <row r="46" spans="1:18" ht="19.5" customHeight="1">
      <c r="A46" s="174" t="s">
        <v>70</v>
      </c>
      <c r="B46" s="286">
        <f>IF($D$1="","",B45+1)</f>
      </c>
      <c r="C46" s="285">
        <f t="shared" si="0"/>
      </c>
      <c r="D46" s="248"/>
      <c r="E46" s="249"/>
      <c r="F46" s="250"/>
      <c r="G46" s="250"/>
      <c r="H46" s="251"/>
      <c r="I46" s="252"/>
      <c r="J46" s="248"/>
      <c r="K46" s="253"/>
      <c r="L46" s="252"/>
      <c r="M46" s="254"/>
      <c r="N46" s="422"/>
      <c r="O46" s="381"/>
      <c r="P46" s="423"/>
      <c r="Q46" s="250"/>
      <c r="R46" s="255"/>
    </row>
    <row r="47" spans="1:18" ht="19.5" customHeight="1">
      <c r="A47" s="174" t="s">
        <v>71</v>
      </c>
      <c r="B47" s="286">
        <f>IF(B46="","",IF(DAY(B46+1)=1,"",B46+1))</f>
      </c>
      <c r="C47" s="285">
        <f t="shared" si="0"/>
      </c>
      <c r="D47" s="248"/>
      <c r="E47" s="249"/>
      <c r="F47" s="250"/>
      <c r="G47" s="250"/>
      <c r="H47" s="251"/>
      <c r="I47" s="252"/>
      <c r="J47" s="248"/>
      <c r="K47" s="253"/>
      <c r="L47" s="252"/>
      <c r="M47" s="254"/>
      <c r="N47" s="422"/>
      <c r="O47" s="381"/>
      <c r="P47" s="423"/>
      <c r="Q47" s="250"/>
      <c r="R47" s="255"/>
    </row>
    <row r="48" spans="1:18" ht="19.5" customHeight="1">
      <c r="A48" s="174" t="s">
        <v>72</v>
      </c>
      <c r="B48" s="286">
        <f>IF(B47="","",IF(DAY(B47+1)=1,"",B47+1))</f>
      </c>
      <c r="C48" s="285">
        <f t="shared" si="0"/>
      </c>
      <c r="D48" s="248"/>
      <c r="E48" s="249"/>
      <c r="F48" s="250"/>
      <c r="G48" s="250"/>
      <c r="H48" s="251"/>
      <c r="I48" s="252"/>
      <c r="J48" s="248"/>
      <c r="K48" s="253"/>
      <c r="L48" s="252"/>
      <c r="M48" s="254"/>
      <c r="N48" s="422"/>
      <c r="O48" s="381"/>
      <c r="P48" s="423"/>
      <c r="Q48" s="250"/>
      <c r="R48" s="255"/>
    </row>
    <row r="49" spans="1:18" ht="19.5" customHeight="1" thickBot="1">
      <c r="A49" s="174" t="s">
        <v>73</v>
      </c>
      <c r="B49" s="286">
        <f>IF(B48="","",IF(DAY(B48+1)=1,"",B48+1))</f>
      </c>
      <c r="C49" s="285">
        <f t="shared" si="0"/>
      </c>
      <c r="D49" s="256"/>
      <c r="E49" s="257"/>
      <c r="F49" s="258"/>
      <c r="G49" s="258"/>
      <c r="H49" s="259"/>
      <c r="I49" s="260"/>
      <c r="J49" s="256"/>
      <c r="K49" s="261"/>
      <c r="L49" s="260"/>
      <c r="M49" s="262"/>
      <c r="N49" s="424"/>
      <c r="O49" s="352"/>
      <c r="P49" s="425"/>
      <c r="Q49" s="258"/>
      <c r="R49" s="263"/>
    </row>
    <row r="50" spans="2:18" s="201" customFormat="1" ht="19.5" customHeight="1" thickBot="1">
      <c r="B50" s="404" t="s">
        <v>37</v>
      </c>
      <c r="C50" s="404"/>
      <c r="D50" s="121">
        <f>SUM(D19:D49)</f>
        <v>0</v>
      </c>
      <c r="E50" s="230"/>
      <c r="F50" s="194"/>
      <c r="G50" s="194"/>
      <c r="H50" s="194"/>
      <c r="I50" s="195"/>
      <c r="J50" s="196"/>
      <c r="K50" s="193"/>
      <c r="L50" s="195"/>
      <c r="M50" s="193"/>
      <c r="N50" s="231"/>
      <c r="O50" s="232"/>
      <c r="P50" s="198"/>
      <c r="Q50" s="194"/>
      <c r="R50" s="195"/>
    </row>
    <row r="51" spans="2:18" ht="15" customHeight="1">
      <c r="B51" s="264"/>
      <c r="C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</row>
    <row r="53" ht="13.5">
      <c r="B53" s="145" t="s">
        <v>74</v>
      </c>
    </row>
  </sheetData>
  <sheetProtection/>
  <mergeCells count="52">
    <mergeCell ref="B1:B3"/>
    <mergeCell ref="C1:C3"/>
    <mergeCell ref="D1:D3"/>
    <mergeCell ref="E1:E3"/>
    <mergeCell ref="F2:M3"/>
    <mergeCell ref="M5:R5"/>
    <mergeCell ref="M6:O6"/>
    <mergeCell ref="P6:R6"/>
    <mergeCell ref="M7:R7"/>
    <mergeCell ref="L8:N8"/>
    <mergeCell ref="P8:R8"/>
    <mergeCell ref="M9:R9"/>
    <mergeCell ref="O14:P15"/>
    <mergeCell ref="Q14:R15"/>
    <mergeCell ref="D17:D18"/>
    <mergeCell ref="J17:J18"/>
    <mergeCell ref="M17:M18"/>
    <mergeCell ref="N17:P18"/>
    <mergeCell ref="Q17:Q18"/>
    <mergeCell ref="R17:R18"/>
    <mergeCell ref="B50:C50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39:P39"/>
    <mergeCell ref="N46:P46"/>
    <mergeCell ref="N47:P47"/>
    <mergeCell ref="N48:P48"/>
    <mergeCell ref="N49:P49"/>
    <mergeCell ref="N40:P40"/>
    <mergeCell ref="N41:P41"/>
    <mergeCell ref="N42:P42"/>
    <mergeCell ref="N43:P43"/>
    <mergeCell ref="N44:P44"/>
    <mergeCell ref="N45:P45"/>
  </mergeCells>
  <conditionalFormatting sqref="A19:A49">
    <cfRule type="expression" priority="2" dxfId="0" stopIfTrue="1">
      <formula>whatday(A19)=4</formula>
    </cfRule>
  </conditionalFormatting>
  <printOptions/>
  <pageMargins left="0.5905511811023623" right="0" top="0.5905511811023623" bottom="0" header="0.31496062992125984" footer="0.2755905511811024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Zeros="0" zoomScalePageLayoutView="0" workbookViewId="0" topLeftCell="B1">
      <selection activeCell="D1" sqref="D1:D3"/>
    </sheetView>
  </sheetViews>
  <sheetFormatPr defaultColWidth="9.00390625" defaultRowHeight="13.5"/>
  <cols>
    <col min="1" max="1" width="0" style="145" hidden="1" customWidth="1"/>
    <col min="2" max="3" width="5.125" style="145" customWidth="1"/>
    <col min="4" max="4" width="7.125" style="145" customWidth="1"/>
    <col min="5" max="12" width="6.625" style="145" customWidth="1"/>
    <col min="13" max="13" width="5.625" style="145" customWidth="1"/>
    <col min="14" max="18" width="4.625" style="145" customWidth="1"/>
    <col min="19" max="19" width="1.00390625" style="145" customWidth="1"/>
    <col min="20" max="16384" width="9.00390625" style="145" customWidth="1"/>
  </cols>
  <sheetData>
    <row r="1" spans="1:18" ht="13.5" customHeight="1">
      <c r="A1" s="145" t="str">
        <f>TEXT(B1&amp;"/"&amp;D1,"yyyy/mm")</f>
        <v>/</v>
      </c>
      <c r="B1" s="360"/>
      <c r="C1" s="363" t="s">
        <v>11</v>
      </c>
      <c r="D1" s="366"/>
      <c r="E1" s="369" t="s">
        <v>28</v>
      </c>
      <c r="F1" s="146"/>
      <c r="G1" s="146"/>
      <c r="H1" s="146"/>
      <c r="I1" s="146"/>
      <c r="J1" s="146"/>
      <c r="K1" s="199"/>
      <c r="L1" s="200" t="s">
        <v>10</v>
      </c>
      <c r="M1" s="150"/>
      <c r="N1" s="201" t="s">
        <v>11</v>
      </c>
      <c r="O1" s="150"/>
      <c r="P1" s="201" t="s">
        <v>12</v>
      </c>
      <c r="Q1" s="150"/>
      <c r="R1" s="201" t="s">
        <v>13</v>
      </c>
    </row>
    <row r="2" spans="2:17" ht="16.5" customHeight="1">
      <c r="B2" s="361"/>
      <c r="C2" s="364"/>
      <c r="D2" s="367"/>
      <c r="E2" s="370"/>
      <c r="F2" s="372" t="s">
        <v>9</v>
      </c>
      <c r="G2" s="373"/>
      <c r="H2" s="373"/>
      <c r="I2" s="373"/>
      <c r="J2" s="373"/>
      <c r="K2" s="373"/>
      <c r="L2" s="373"/>
      <c r="M2" s="373"/>
      <c r="N2" s="151"/>
      <c r="O2" s="151"/>
      <c r="P2" s="151"/>
      <c r="Q2" s="151"/>
    </row>
    <row r="3" spans="2:17" ht="16.5" customHeight="1">
      <c r="B3" s="362"/>
      <c r="C3" s="365"/>
      <c r="D3" s="368"/>
      <c r="E3" s="371"/>
      <c r="F3" s="373"/>
      <c r="G3" s="373"/>
      <c r="H3" s="373"/>
      <c r="I3" s="373"/>
      <c r="J3" s="373"/>
      <c r="K3" s="373"/>
      <c r="L3" s="373"/>
      <c r="M3" s="373"/>
      <c r="N3" s="151"/>
      <c r="O3" s="151"/>
      <c r="P3" s="151"/>
      <c r="Q3" s="151"/>
    </row>
    <row r="4" spans="2:17" ht="16.5" customHeight="1" thickBot="1">
      <c r="B4" s="152"/>
      <c r="C4" s="152"/>
      <c r="D4" s="152"/>
      <c r="E4" s="153"/>
      <c r="F4" s="153"/>
      <c r="G4" s="153"/>
      <c r="H4" s="153"/>
      <c r="I4" s="153"/>
      <c r="J4" s="153"/>
      <c r="K4" s="153"/>
      <c r="L4" s="151"/>
      <c r="M4" s="151"/>
      <c r="N4" s="151"/>
      <c r="O4" s="151"/>
      <c r="P4" s="151"/>
      <c r="Q4" s="151"/>
    </row>
    <row r="5" spans="2:18" ht="18.75" customHeight="1" thickBot="1">
      <c r="B5" s="152"/>
      <c r="C5" s="154"/>
      <c r="D5" s="155"/>
      <c r="E5" s="155"/>
      <c r="F5" s="155"/>
      <c r="G5" s="155"/>
      <c r="J5" s="1"/>
      <c r="K5" s="24" t="s">
        <v>14</v>
      </c>
      <c r="L5" s="25"/>
      <c r="M5" s="436"/>
      <c r="N5" s="437"/>
      <c r="O5" s="437"/>
      <c r="P5" s="437"/>
      <c r="Q5" s="437"/>
      <c r="R5" s="438"/>
    </row>
    <row r="6" spans="2:18" ht="21">
      <c r="B6" s="159" t="s">
        <v>75</v>
      </c>
      <c r="D6" s="157"/>
      <c r="E6" s="157"/>
      <c r="F6" s="157"/>
      <c r="G6" s="157"/>
      <c r="J6" s="1"/>
      <c r="K6" s="26" t="s">
        <v>3</v>
      </c>
      <c r="L6" s="27"/>
      <c r="M6" s="430"/>
      <c r="N6" s="431"/>
      <c r="O6" s="431"/>
      <c r="P6" s="431"/>
      <c r="Q6" s="431"/>
      <c r="R6" s="432"/>
    </row>
    <row r="7" spans="2:18" ht="18.75" customHeight="1">
      <c r="B7" s="265" t="s">
        <v>23</v>
      </c>
      <c r="J7" s="1"/>
      <c r="K7" s="28" t="s">
        <v>1</v>
      </c>
      <c r="L7" s="29"/>
      <c r="M7" s="433"/>
      <c r="N7" s="383"/>
      <c r="O7" s="383"/>
      <c r="P7" s="383"/>
      <c r="Q7" s="383"/>
      <c r="R7" s="350"/>
    </row>
    <row r="8" spans="2:18" ht="21">
      <c r="B8" s="159" t="s">
        <v>1691</v>
      </c>
      <c r="J8" s="1"/>
      <c r="K8" s="30" t="s">
        <v>40</v>
      </c>
      <c r="L8" s="417"/>
      <c r="M8" s="383"/>
      <c r="N8" s="400"/>
      <c r="O8" s="31" t="s">
        <v>41</v>
      </c>
      <c r="P8" s="417"/>
      <c r="Q8" s="383"/>
      <c r="R8" s="350"/>
    </row>
    <row r="9" spans="10:18" ht="18.75" customHeight="1" thickBot="1">
      <c r="J9" s="1"/>
      <c r="K9" s="32" t="s">
        <v>4</v>
      </c>
      <c r="L9" s="33"/>
      <c r="M9" s="434"/>
      <c r="N9" s="402"/>
      <c r="O9" s="402"/>
      <c r="P9" s="402"/>
      <c r="Q9" s="402"/>
      <c r="R9" s="435"/>
    </row>
    <row r="10" spans="2:22" s="160" customFormat="1" ht="12" customHeight="1">
      <c r="B10" s="278" t="s">
        <v>1678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62"/>
      <c r="U10" s="162"/>
      <c r="V10" s="162"/>
    </row>
    <row r="11" spans="2:22" s="160" customFormat="1" ht="12" customHeight="1">
      <c r="B11" s="34"/>
      <c r="C11" s="277" t="s">
        <v>1679</v>
      </c>
      <c r="D11" s="34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2"/>
      <c r="T11" s="162"/>
      <c r="U11" s="162"/>
      <c r="V11" s="162"/>
    </row>
    <row r="12" spans="2:22" s="160" customFormat="1" ht="12" customHeight="1">
      <c r="B12" s="34"/>
      <c r="C12" s="277" t="s">
        <v>1684</v>
      </c>
      <c r="D12" s="34"/>
      <c r="G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2"/>
      <c r="T12" s="162"/>
      <c r="U12" s="162"/>
      <c r="V12" s="162"/>
    </row>
    <row r="13" spans="2:22" s="160" customFormat="1" ht="12" customHeight="1" thickBot="1">
      <c r="B13" s="34"/>
      <c r="C13" s="279" t="s">
        <v>1680</v>
      </c>
      <c r="D13" s="34"/>
      <c r="G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2"/>
      <c r="T13" s="162"/>
      <c r="U13" s="162"/>
      <c r="V13" s="162"/>
    </row>
    <row r="14" spans="2:22" s="160" customFormat="1" ht="12" customHeight="1">
      <c r="B14" s="161"/>
      <c r="C14" s="161"/>
      <c r="D14" s="161"/>
      <c r="I14" s="161"/>
      <c r="J14" s="161"/>
      <c r="K14" s="161"/>
      <c r="L14" s="161"/>
      <c r="M14" s="161"/>
      <c r="N14" s="161"/>
      <c r="O14" s="374" t="s">
        <v>36</v>
      </c>
      <c r="P14" s="375"/>
      <c r="Q14" s="392"/>
      <c r="R14" s="393"/>
      <c r="S14" s="162"/>
      <c r="T14" s="162"/>
      <c r="U14" s="162"/>
      <c r="V14" s="162"/>
    </row>
    <row r="15" spans="2:18" s="160" customFormat="1" ht="12" customHeight="1" thickBot="1">
      <c r="B15" s="161"/>
      <c r="C15" s="161"/>
      <c r="D15" s="161"/>
      <c r="F15" s="161"/>
      <c r="G15" s="161"/>
      <c r="H15" s="161"/>
      <c r="I15" s="161"/>
      <c r="J15" s="161"/>
      <c r="K15" s="161"/>
      <c r="L15" s="161"/>
      <c r="M15" s="161"/>
      <c r="N15" s="161"/>
      <c r="O15" s="376"/>
      <c r="P15" s="377"/>
      <c r="Q15" s="394"/>
      <c r="R15" s="395"/>
    </row>
    <row r="16" spans="2:18" s="160" customFormat="1" ht="20.25" customHeight="1" thickBot="1">
      <c r="B16" s="2"/>
      <c r="C16" s="3"/>
      <c r="D16" s="4" t="s">
        <v>33</v>
      </c>
      <c r="E16" s="5"/>
      <c r="F16" s="5"/>
      <c r="G16" s="5"/>
      <c r="H16" s="5"/>
      <c r="I16" s="5"/>
      <c r="J16" s="6" t="s">
        <v>32</v>
      </c>
      <c r="K16" s="7"/>
      <c r="L16" s="7"/>
      <c r="M16" s="4" t="s">
        <v>19</v>
      </c>
      <c r="N16" s="5"/>
      <c r="O16" s="5"/>
      <c r="P16" s="5"/>
      <c r="Q16" s="5"/>
      <c r="R16" s="8"/>
    </row>
    <row r="17" spans="2:18" s="160" customFormat="1" ht="20.25" customHeight="1">
      <c r="B17" s="167" t="s">
        <v>13</v>
      </c>
      <c r="C17" s="168" t="s">
        <v>16</v>
      </c>
      <c r="D17" s="345" t="s">
        <v>0</v>
      </c>
      <c r="E17" s="9" t="s">
        <v>5</v>
      </c>
      <c r="F17" s="10" t="s">
        <v>6</v>
      </c>
      <c r="G17" s="11" t="s">
        <v>7</v>
      </c>
      <c r="H17" s="12" t="s">
        <v>8</v>
      </c>
      <c r="I17" s="12" t="s">
        <v>17</v>
      </c>
      <c r="J17" s="345" t="s">
        <v>0</v>
      </c>
      <c r="K17" s="9" t="s">
        <v>5</v>
      </c>
      <c r="L17" s="13" t="s">
        <v>6</v>
      </c>
      <c r="M17" s="409" t="s">
        <v>42</v>
      </c>
      <c r="N17" s="375" t="s">
        <v>20</v>
      </c>
      <c r="O17" s="411"/>
      <c r="P17" s="411"/>
      <c r="Q17" s="347" t="s">
        <v>21</v>
      </c>
      <c r="R17" s="358" t="s">
        <v>22</v>
      </c>
    </row>
    <row r="18" spans="2:18" s="160" customFormat="1" ht="20.25" customHeight="1" thickBot="1">
      <c r="B18" s="169"/>
      <c r="C18" s="170"/>
      <c r="D18" s="346"/>
      <c r="E18" s="171" t="s">
        <v>38</v>
      </c>
      <c r="F18" s="172" t="s">
        <v>38</v>
      </c>
      <c r="G18" s="172" t="s">
        <v>38</v>
      </c>
      <c r="H18" s="172" t="s">
        <v>38</v>
      </c>
      <c r="I18" s="236" t="s">
        <v>38</v>
      </c>
      <c r="J18" s="346"/>
      <c r="K18" s="237" t="s">
        <v>38</v>
      </c>
      <c r="L18" s="238" t="s">
        <v>38</v>
      </c>
      <c r="M18" s="410"/>
      <c r="N18" s="412"/>
      <c r="O18" s="412"/>
      <c r="P18" s="412"/>
      <c r="Q18" s="348"/>
      <c r="R18" s="359"/>
    </row>
    <row r="19" spans="1:18" ht="19.5" customHeight="1">
      <c r="A19" s="174" t="s">
        <v>43</v>
      </c>
      <c r="B19" s="284">
        <f>IF($D$1="","",DATE(B1,D1,1))</f>
      </c>
      <c r="C19" s="285">
        <f>TEXT(B19,"aaa")</f>
      </c>
      <c r="D19" s="239"/>
      <c r="E19" s="240"/>
      <c r="F19" s="241"/>
      <c r="G19" s="241"/>
      <c r="H19" s="242"/>
      <c r="I19" s="243"/>
      <c r="J19" s="239"/>
      <c r="K19" s="244"/>
      <c r="L19" s="245"/>
      <c r="M19" s="246"/>
      <c r="N19" s="426"/>
      <c r="O19" s="343"/>
      <c r="P19" s="427"/>
      <c r="Q19" s="241"/>
      <c r="R19" s="247"/>
    </row>
    <row r="20" spans="1:18" ht="19.5" customHeight="1">
      <c r="A20" s="174" t="s">
        <v>76</v>
      </c>
      <c r="B20" s="286">
        <f>IF($D$1="","",B19+1)</f>
      </c>
      <c r="C20" s="285">
        <f aca="true" t="shared" si="0" ref="C20:C49">TEXT(B20,"aaa")</f>
      </c>
      <c r="D20" s="248"/>
      <c r="E20" s="249"/>
      <c r="F20" s="250"/>
      <c r="G20" s="250"/>
      <c r="H20" s="251"/>
      <c r="I20" s="252"/>
      <c r="J20" s="248"/>
      <c r="K20" s="253"/>
      <c r="L20" s="252"/>
      <c r="M20" s="254"/>
      <c r="N20" s="422"/>
      <c r="O20" s="381"/>
      <c r="P20" s="423"/>
      <c r="Q20" s="250"/>
      <c r="R20" s="255"/>
    </row>
    <row r="21" spans="1:18" ht="19.5" customHeight="1">
      <c r="A21" s="174" t="s">
        <v>27</v>
      </c>
      <c r="B21" s="286">
        <f aca="true" t="shared" si="1" ref="B21:B45">IF($D$1="","",B20+1)</f>
      </c>
      <c r="C21" s="285">
        <f t="shared" si="0"/>
      </c>
      <c r="D21" s="248"/>
      <c r="E21" s="249"/>
      <c r="F21" s="250"/>
      <c r="G21" s="250"/>
      <c r="H21" s="251"/>
      <c r="I21" s="252"/>
      <c r="J21" s="248"/>
      <c r="K21" s="253"/>
      <c r="L21" s="252"/>
      <c r="M21" s="254"/>
      <c r="N21" s="422"/>
      <c r="O21" s="381"/>
      <c r="P21" s="423"/>
      <c r="Q21" s="250"/>
      <c r="R21" s="255"/>
    </row>
    <row r="22" spans="1:18" ht="19.5" customHeight="1">
      <c r="A22" s="174" t="s">
        <v>46</v>
      </c>
      <c r="B22" s="286">
        <f t="shared" si="1"/>
      </c>
      <c r="C22" s="285">
        <f t="shared" si="0"/>
      </c>
      <c r="D22" s="248"/>
      <c r="E22" s="249"/>
      <c r="F22" s="250"/>
      <c r="G22" s="250"/>
      <c r="H22" s="251"/>
      <c r="I22" s="252"/>
      <c r="J22" s="248"/>
      <c r="K22" s="253"/>
      <c r="L22" s="252"/>
      <c r="M22" s="254"/>
      <c r="N22" s="422"/>
      <c r="O22" s="381"/>
      <c r="P22" s="423"/>
      <c r="Q22" s="250"/>
      <c r="R22" s="255"/>
    </row>
    <row r="23" spans="1:18" ht="19.5" customHeight="1">
      <c r="A23" s="174" t="s">
        <v>47</v>
      </c>
      <c r="B23" s="286">
        <f t="shared" si="1"/>
      </c>
      <c r="C23" s="285">
        <f t="shared" si="0"/>
      </c>
      <c r="D23" s="248"/>
      <c r="E23" s="249"/>
      <c r="F23" s="250"/>
      <c r="G23" s="250"/>
      <c r="H23" s="251"/>
      <c r="I23" s="252"/>
      <c r="J23" s="248"/>
      <c r="K23" s="253"/>
      <c r="L23" s="252"/>
      <c r="M23" s="254"/>
      <c r="N23" s="422"/>
      <c r="O23" s="381"/>
      <c r="P23" s="423"/>
      <c r="Q23" s="250"/>
      <c r="R23" s="255"/>
    </row>
    <row r="24" spans="1:18" ht="19.5" customHeight="1">
      <c r="A24" s="174" t="s">
        <v>48</v>
      </c>
      <c r="B24" s="286">
        <f t="shared" si="1"/>
      </c>
      <c r="C24" s="285">
        <f t="shared" si="0"/>
      </c>
      <c r="D24" s="248"/>
      <c r="E24" s="249"/>
      <c r="F24" s="250"/>
      <c r="G24" s="250"/>
      <c r="H24" s="251"/>
      <c r="I24" s="252"/>
      <c r="J24" s="248"/>
      <c r="K24" s="253"/>
      <c r="L24" s="252"/>
      <c r="M24" s="254"/>
      <c r="N24" s="422"/>
      <c r="O24" s="381"/>
      <c r="P24" s="423"/>
      <c r="Q24" s="250"/>
      <c r="R24" s="255"/>
    </row>
    <row r="25" spans="1:18" ht="19.5" customHeight="1">
      <c r="A25" s="174" t="s">
        <v>49</v>
      </c>
      <c r="B25" s="286">
        <f t="shared" si="1"/>
      </c>
      <c r="C25" s="285">
        <f t="shared" si="0"/>
      </c>
      <c r="D25" s="248"/>
      <c r="E25" s="249"/>
      <c r="F25" s="250"/>
      <c r="G25" s="250"/>
      <c r="H25" s="251"/>
      <c r="I25" s="252"/>
      <c r="J25" s="248"/>
      <c r="K25" s="253"/>
      <c r="L25" s="252"/>
      <c r="M25" s="254"/>
      <c r="N25" s="422"/>
      <c r="O25" s="381"/>
      <c r="P25" s="423"/>
      <c r="Q25" s="250"/>
      <c r="R25" s="255"/>
    </row>
    <row r="26" spans="1:18" ht="19.5" customHeight="1">
      <c r="A26" s="174" t="s">
        <v>50</v>
      </c>
      <c r="B26" s="286">
        <f t="shared" si="1"/>
      </c>
      <c r="C26" s="285">
        <f t="shared" si="0"/>
      </c>
      <c r="D26" s="248"/>
      <c r="E26" s="249"/>
      <c r="F26" s="250"/>
      <c r="G26" s="250"/>
      <c r="H26" s="251"/>
      <c r="I26" s="252"/>
      <c r="J26" s="248"/>
      <c r="K26" s="253"/>
      <c r="L26" s="252"/>
      <c r="M26" s="254"/>
      <c r="N26" s="422"/>
      <c r="O26" s="381"/>
      <c r="P26" s="423"/>
      <c r="Q26" s="250"/>
      <c r="R26" s="255"/>
    </row>
    <row r="27" spans="1:18" ht="19.5" customHeight="1">
      <c r="A27" s="174" t="s">
        <v>51</v>
      </c>
      <c r="B27" s="286">
        <f t="shared" si="1"/>
      </c>
      <c r="C27" s="285">
        <f t="shared" si="0"/>
      </c>
      <c r="D27" s="248"/>
      <c r="E27" s="249"/>
      <c r="F27" s="250"/>
      <c r="G27" s="250"/>
      <c r="H27" s="251"/>
      <c r="I27" s="252"/>
      <c r="J27" s="248"/>
      <c r="K27" s="253"/>
      <c r="L27" s="252"/>
      <c r="M27" s="254"/>
      <c r="N27" s="422"/>
      <c r="O27" s="381"/>
      <c r="P27" s="423"/>
      <c r="Q27" s="250"/>
      <c r="R27" s="255"/>
    </row>
    <row r="28" spans="1:18" ht="19.5" customHeight="1">
      <c r="A28" s="174" t="s">
        <v>52</v>
      </c>
      <c r="B28" s="286">
        <f t="shared" si="1"/>
      </c>
      <c r="C28" s="285">
        <f t="shared" si="0"/>
      </c>
      <c r="D28" s="248"/>
      <c r="E28" s="249"/>
      <c r="F28" s="250"/>
      <c r="G28" s="250"/>
      <c r="H28" s="251"/>
      <c r="I28" s="252"/>
      <c r="J28" s="248"/>
      <c r="K28" s="253"/>
      <c r="L28" s="252"/>
      <c r="M28" s="254"/>
      <c r="N28" s="422"/>
      <c r="O28" s="381"/>
      <c r="P28" s="423"/>
      <c r="Q28" s="250"/>
      <c r="R28" s="255"/>
    </row>
    <row r="29" spans="1:18" ht="19.5" customHeight="1">
      <c r="A29" s="174" t="s">
        <v>53</v>
      </c>
      <c r="B29" s="286">
        <f t="shared" si="1"/>
      </c>
      <c r="C29" s="285">
        <f t="shared" si="0"/>
      </c>
      <c r="D29" s="248"/>
      <c r="E29" s="249"/>
      <c r="F29" s="250"/>
      <c r="G29" s="250"/>
      <c r="H29" s="251"/>
      <c r="I29" s="252"/>
      <c r="J29" s="248"/>
      <c r="K29" s="253"/>
      <c r="L29" s="252"/>
      <c r="M29" s="254"/>
      <c r="N29" s="422"/>
      <c r="O29" s="381"/>
      <c r="P29" s="423"/>
      <c r="Q29" s="250"/>
      <c r="R29" s="255"/>
    </row>
    <row r="30" spans="1:18" ht="19.5" customHeight="1">
      <c r="A30" s="174" t="s">
        <v>54</v>
      </c>
      <c r="B30" s="286">
        <f t="shared" si="1"/>
      </c>
      <c r="C30" s="285">
        <f t="shared" si="0"/>
      </c>
      <c r="D30" s="248"/>
      <c r="E30" s="249"/>
      <c r="F30" s="250"/>
      <c r="G30" s="250"/>
      <c r="H30" s="251"/>
      <c r="I30" s="252"/>
      <c r="J30" s="248"/>
      <c r="K30" s="253"/>
      <c r="L30" s="252"/>
      <c r="M30" s="254"/>
      <c r="N30" s="422"/>
      <c r="O30" s="381"/>
      <c r="P30" s="423"/>
      <c r="Q30" s="250"/>
      <c r="R30" s="255"/>
    </row>
    <row r="31" spans="1:18" ht="19.5" customHeight="1">
      <c r="A31" s="174" t="s">
        <v>55</v>
      </c>
      <c r="B31" s="286">
        <f t="shared" si="1"/>
      </c>
      <c r="C31" s="285">
        <f t="shared" si="0"/>
      </c>
      <c r="D31" s="248"/>
      <c r="E31" s="249"/>
      <c r="F31" s="250"/>
      <c r="G31" s="250"/>
      <c r="H31" s="251"/>
      <c r="I31" s="252"/>
      <c r="J31" s="248"/>
      <c r="K31" s="253"/>
      <c r="L31" s="252"/>
      <c r="M31" s="254"/>
      <c r="N31" s="422"/>
      <c r="O31" s="381"/>
      <c r="P31" s="423"/>
      <c r="Q31" s="250"/>
      <c r="R31" s="255"/>
    </row>
    <row r="32" spans="1:18" ht="19.5" customHeight="1">
      <c r="A32" s="174" t="s">
        <v>56</v>
      </c>
      <c r="B32" s="286">
        <f t="shared" si="1"/>
      </c>
      <c r="C32" s="285">
        <f t="shared" si="0"/>
      </c>
      <c r="D32" s="248"/>
      <c r="E32" s="249"/>
      <c r="F32" s="250"/>
      <c r="G32" s="250"/>
      <c r="H32" s="251"/>
      <c r="I32" s="252"/>
      <c r="J32" s="248"/>
      <c r="K32" s="253"/>
      <c r="L32" s="252"/>
      <c r="M32" s="254"/>
      <c r="N32" s="422"/>
      <c r="O32" s="381"/>
      <c r="P32" s="423"/>
      <c r="Q32" s="250"/>
      <c r="R32" s="255"/>
    </row>
    <row r="33" spans="1:18" ht="19.5" customHeight="1">
      <c r="A33" s="174" t="s">
        <v>57</v>
      </c>
      <c r="B33" s="286">
        <f t="shared" si="1"/>
      </c>
      <c r="C33" s="285">
        <f t="shared" si="0"/>
      </c>
      <c r="D33" s="248"/>
      <c r="E33" s="249"/>
      <c r="F33" s="250"/>
      <c r="G33" s="250"/>
      <c r="H33" s="251"/>
      <c r="I33" s="252"/>
      <c r="J33" s="248"/>
      <c r="K33" s="253"/>
      <c r="L33" s="252"/>
      <c r="M33" s="254"/>
      <c r="N33" s="422"/>
      <c r="O33" s="381"/>
      <c r="P33" s="423"/>
      <c r="Q33" s="250"/>
      <c r="R33" s="255"/>
    </row>
    <row r="34" spans="1:18" ht="19.5" customHeight="1">
      <c r="A34" s="174" t="s">
        <v>58</v>
      </c>
      <c r="B34" s="286">
        <f t="shared" si="1"/>
      </c>
      <c r="C34" s="285">
        <f t="shared" si="0"/>
      </c>
      <c r="D34" s="248"/>
      <c r="E34" s="249"/>
      <c r="F34" s="250"/>
      <c r="G34" s="250"/>
      <c r="H34" s="251"/>
      <c r="I34" s="252"/>
      <c r="J34" s="248"/>
      <c r="K34" s="253"/>
      <c r="L34" s="252"/>
      <c r="M34" s="254"/>
      <c r="N34" s="422"/>
      <c r="O34" s="381"/>
      <c r="P34" s="423"/>
      <c r="Q34" s="250"/>
      <c r="R34" s="255"/>
    </row>
    <row r="35" spans="1:18" ht="19.5" customHeight="1">
      <c r="A35" s="174" t="s">
        <v>59</v>
      </c>
      <c r="B35" s="286">
        <f t="shared" si="1"/>
      </c>
      <c r="C35" s="285">
        <f t="shared" si="0"/>
      </c>
      <c r="D35" s="248"/>
      <c r="E35" s="249"/>
      <c r="F35" s="250"/>
      <c r="G35" s="250"/>
      <c r="H35" s="251"/>
      <c r="I35" s="252"/>
      <c r="J35" s="248"/>
      <c r="K35" s="253"/>
      <c r="L35" s="252"/>
      <c r="M35" s="254"/>
      <c r="N35" s="422"/>
      <c r="O35" s="381"/>
      <c r="P35" s="423"/>
      <c r="Q35" s="250"/>
      <c r="R35" s="255"/>
    </row>
    <row r="36" spans="1:18" ht="19.5" customHeight="1">
      <c r="A36" s="174" t="s">
        <v>60</v>
      </c>
      <c r="B36" s="286">
        <f t="shared" si="1"/>
      </c>
      <c r="C36" s="285">
        <f t="shared" si="0"/>
      </c>
      <c r="D36" s="248"/>
      <c r="E36" s="249"/>
      <c r="F36" s="250"/>
      <c r="G36" s="250"/>
      <c r="H36" s="251"/>
      <c r="I36" s="252"/>
      <c r="J36" s="248"/>
      <c r="K36" s="253"/>
      <c r="L36" s="252"/>
      <c r="M36" s="254"/>
      <c r="N36" s="422"/>
      <c r="O36" s="381"/>
      <c r="P36" s="423"/>
      <c r="Q36" s="250"/>
      <c r="R36" s="255"/>
    </row>
    <row r="37" spans="1:18" ht="19.5" customHeight="1">
      <c r="A37" s="174" t="s">
        <v>61</v>
      </c>
      <c r="B37" s="286">
        <f t="shared" si="1"/>
      </c>
      <c r="C37" s="285">
        <f t="shared" si="0"/>
      </c>
      <c r="D37" s="248"/>
      <c r="E37" s="249"/>
      <c r="F37" s="250"/>
      <c r="G37" s="250"/>
      <c r="H37" s="251"/>
      <c r="I37" s="252"/>
      <c r="J37" s="248"/>
      <c r="K37" s="253"/>
      <c r="L37" s="252"/>
      <c r="M37" s="254"/>
      <c r="N37" s="422"/>
      <c r="O37" s="381"/>
      <c r="P37" s="423"/>
      <c r="Q37" s="250"/>
      <c r="R37" s="255"/>
    </row>
    <row r="38" spans="1:18" ht="19.5" customHeight="1">
      <c r="A38" s="174" t="s">
        <v>62</v>
      </c>
      <c r="B38" s="286">
        <f t="shared" si="1"/>
      </c>
      <c r="C38" s="285">
        <f t="shared" si="0"/>
      </c>
      <c r="D38" s="248"/>
      <c r="E38" s="249"/>
      <c r="F38" s="250"/>
      <c r="G38" s="250"/>
      <c r="H38" s="251"/>
      <c r="I38" s="252"/>
      <c r="J38" s="248"/>
      <c r="K38" s="253"/>
      <c r="L38" s="252"/>
      <c r="M38" s="254"/>
      <c r="N38" s="422"/>
      <c r="O38" s="381"/>
      <c r="P38" s="423"/>
      <c r="Q38" s="250"/>
      <c r="R38" s="255"/>
    </row>
    <row r="39" spans="1:18" ht="19.5" customHeight="1">
      <c r="A39" s="174" t="s">
        <v>63</v>
      </c>
      <c r="B39" s="286">
        <f t="shared" si="1"/>
      </c>
      <c r="C39" s="285">
        <f t="shared" si="0"/>
      </c>
      <c r="D39" s="248"/>
      <c r="E39" s="249"/>
      <c r="F39" s="250"/>
      <c r="G39" s="250"/>
      <c r="H39" s="251"/>
      <c r="I39" s="252"/>
      <c r="J39" s="248"/>
      <c r="K39" s="253"/>
      <c r="L39" s="252"/>
      <c r="M39" s="254"/>
      <c r="N39" s="422"/>
      <c r="O39" s="381"/>
      <c r="P39" s="423"/>
      <c r="Q39" s="250"/>
      <c r="R39" s="255"/>
    </row>
    <row r="40" spans="1:18" ht="19.5" customHeight="1">
      <c r="A40" s="174" t="s">
        <v>64</v>
      </c>
      <c r="B40" s="286">
        <f t="shared" si="1"/>
      </c>
      <c r="C40" s="285">
        <f t="shared" si="0"/>
      </c>
      <c r="D40" s="248"/>
      <c r="E40" s="249"/>
      <c r="F40" s="250"/>
      <c r="G40" s="250"/>
      <c r="H40" s="251"/>
      <c r="I40" s="252"/>
      <c r="J40" s="248"/>
      <c r="K40" s="253"/>
      <c r="L40" s="252"/>
      <c r="M40" s="254"/>
      <c r="N40" s="422"/>
      <c r="O40" s="381"/>
      <c r="P40" s="423"/>
      <c r="Q40" s="250"/>
      <c r="R40" s="255"/>
    </row>
    <row r="41" spans="1:18" ht="19.5" customHeight="1">
      <c r="A41" s="174" t="s">
        <v>65</v>
      </c>
      <c r="B41" s="286">
        <f t="shared" si="1"/>
      </c>
      <c r="C41" s="285">
        <f t="shared" si="0"/>
      </c>
      <c r="D41" s="248"/>
      <c r="E41" s="249"/>
      <c r="F41" s="250"/>
      <c r="G41" s="250"/>
      <c r="H41" s="251"/>
      <c r="I41" s="252"/>
      <c r="J41" s="248"/>
      <c r="K41" s="253"/>
      <c r="L41" s="252"/>
      <c r="M41" s="254"/>
      <c r="N41" s="422"/>
      <c r="O41" s="381"/>
      <c r="P41" s="423"/>
      <c r="Q41" s="250"/>
      <c r="R41" s="255"/>
    </row>
    <row r="42" spans="1:18" ht="19.5" customHeight="1">
      <c r="A42" s="174" t="s">
        <v>66</v>
      </c>
      <c r="B42" s="286">
        <f t="shared" si="1"/>
      </c>
      <c r="C42" s="285">
        <f t="shared" si="0"/>
      </c>
      <c r="D42" s="248"/>
      <c r="E42" s="249"/>
      <c r="F42" s="250"/>
      <c r="G42" s="250"/>
      <c r="H42" s="251"/>
      <c r="I42" s="252"/>
      <c r="J42" s="248"/>
      <c r="K42" s="253"/>
      <c r="L42" s="252"/>
      <c r="M42" s="254"/>
      <c r="N42" s="422"/>
      <c r="O42" s="381"/>
      <c r="P42" s="423"/>
      <c r="Q42" s="250"/>
      <c r="R42" s="255"/>
    </row>
    <row r="43" spans="1:18" ht="19.5" customHeight="1">
      <c r="A43" s="174" t="s">
        <v>67</v>
      </c>
      <c r="B43" s="286">
        <f t="shared" si="1"/>
      </c>
      <c r="C43" s="285">
        <f t="shared" si="0"/>
      </c>
      <c r="D43" s="248"/>
      <c r="E43" s="249"/>
      <c r="F43" s="250"/>
      <c r="G43" s="250"/>
      <c r="H43" s="251"/>
      <c r="I43" s="252"/>
      <c r="J43" s="248"/>
      <c r="K43" s="253"/>
      <c r="L43" s="252"/>
      <c r="M43" s="254"/>
      <c r="N43" s="422"/>
      <c r="O43" s="381"/>
      <c r="P43" s="423"/>
      <c r="Q43" s="250"/>
      <c r="R43" s="255"/>
    </row>
    <row r="44" spans="1:18" ht="19.5" customHeight="1">
      <c r="A44" s="174" t="s">
        <v>68</v>
      </c>
      <c r="B44" s="286">
        <f t="shared" si="1"/>
      </c>
      <c r="C44" s="285">
        <f t="shared" si="0"/>
      </c>
      <c r="D44" s="248"/>
      <c r="E44" s="249"/>
      <c r="F44" s="250"/>
      <c r="G44" s="250"/>
      <c r="H44" s="251"/>
      <c r="I44" s="252"/>
      <c r="J44" s="248"/>
      <c r="K44" s="253"/>
      <c r="L44" s="252"/>
      <c r="M44" s="254"/>
      <c r="N44" s="422"/>
      <c r="O44" s="381"/>
      <c r="P44" s="423"/>
      <c r="Q44" s="250"/>
      <c r="R44" s="255"/>
    </row>
    <row r="45" spans="1:18" ht="19.5" customHeight="1">
      <c r="A45" s="174" t="s">
        <v>69</v>
      </c>
      <c r="B45" s="286">
        <f t="shared" si="1"/>
      </c>
      <c r="C45" s="285">
        <f t="shared" si="0"/>
      </c>
      <c r="D45" s="248"/>
      <c r="E45" s="249"/>
      <c r="F45" s="250"/>
      <c r="G45" s="250"/>
      <c r="H45" s="251"/>
      <c r="I45" s="252"/>
      <c r="J45" s="248"/>
      <c r="K45" s="253"/>
      <c r="L45" s="252"/>
      <c r="M45" s="254"/>
      <c r="N45" s="422"/>
      <c r="O45" s="381"/>
      <c r="P45" s="423"/>
      <c r="Q45" s="250"/>
      <c r="R45" s="255"/>
    </row>
    <row r="46" spans="1:18" ht="19.5" customHeight="1">
      <c r="A46" s="174" t="s">
        <v>70</v>
      </c>
      <c r="B46" s="286">
        <f>IF($D$1="","",B45+1)</f>
      </c>
      <c r="C46" s="285">
        <f t="shared" si="0"/>
      </c>
      <c r="D46" s="248"/>
      <c r="E46" s="249"/>
      <c r="F46" s="250"/>
      <c r="G46" s="250"/>
      <c r="H46" s="251"/>
      <c r="I46" s="252"/>
      <c r="J46" s="248"/>
      <c r="K46" s="253"/>
      <c r="L46" s="252"/>
      <c r="M46" s="254"/>
      <c r="N46" s="422"/>
      <c r="O46" s="381"/>
      <c r="P46" s="423"/>
      <c r="Q46" s="250"/>
      <c r="R46" s="255"/>
    </row>
    <row r="47" spans="1:18" ht="19.5" customHeight="1">
      <c r="A47" s="174" t="s">
        <v>71</v>
      </c>
      <c r="B47" s="286">
        <f>IF(B46="","",IF(DAY(B46+1)=1,"",B46+1))</f>
      </c>
      <c r="C47" s="285">
        <f t="shared" si="0"/>
      </c>
      <c r="D47" s="248"/>
      <c r="E47" s="249"/>
      <c r="F47" s="250"/>
      <c r="G47" s="250"/>
      <c r="H47" s="251"/>
      <c r="I47" s="252"/>
      <c r="J47" s="248"/>
      <c r="K47" s="253"/>
      <c r="L47" s="252"/>
      <c r="M47" s="254"/>
      <c r="N47" s="422"/>
      <c r="O47" s="381"/>
      <c r="P47" s="423"/>
      <c r="Q47" s="250"/>
      <c r="R47" s="255"/>
    </row>
    <row r="48" spans="1:18" ht="19.5" customHeight="1">
      <c r="A48" s="174" t="s">
        <v>72</v>
      </c>
      <c r="B48" s="286">
        <f>IF(B47="","",IF(DAY(B47+1)=1,"",B47+1))</f>
      </c>
      <c r="C48" s="285">
        <f t="shared" si="0"/>
      </c>
      <c r="D48" s="248"/>
      <c r="E48" s="249"/>
      <c r="F48" s="250"/>
      <c r="G48" s="250"/>
      <c r="H48" s="251"/>
      <c r="I48" s="252"/>
      <c r="J48" s="248"/>
      <c r="K48" s="253"/>
      <c r="L48" s="252"/>
      <c r="M48" s="254"/>
      <c r="N48" s="422"/>
      <c r="O48" s="381"/>
      <c r="P48" s="423"/>
      <c r="Q48" s="250"/>
      <c r="R48" s="255"/>
    </row>
    <row r="49" spans="1:18" ht="19.5" customHeight="1" thickBot="1">
      <c r="A49" s="174" t="s">
        <v>73</v>
      </c>
      <c r="B49" s="286">
        <f>IF(B48="","",IF(DAY(B48+1)=1,"",B48+1))</f>
      </c>
      <c r="C49" s="285">
        <f t="shared" si="0"/>
      </c>
      <c r="D49" s="256"/>
      <c r="E49" s="257"/>
      <c r="F49" s="258"/>
      <c r="G49" s="258"/>
      <c r="H49" s="259"/>
      <c r="I49" s="260"/>
      <c r="J49" s="256"/>
      <c r="K49" s="261"/>
      <c r="L49" s="260"/>
      <c r="M49" s="262"/>
      <c r="N49" s="424"/>
      <c r="O49" s="352"/>
      <c r="P49" s="425"/>
      <c r="Q49" s="258"/>
      <c r="R49" s="263"/>
    </row>
    <row r="50" spans="2:18" s="201" customFormat="1" ht="19.5" customHeight="1" thickBot="1">
      <c r="B50" s="404" t="s">
        <v>37</v>
      </c>
      <c r="C50" s="404"/>
      <c r="D50" s="121">
        <f>SUM(D19:D49)</f>
        <v>0</v>
      </c>
      <c r="E50" s="230"/>
      <c r="F50" s="194"/>
      <c r="G50" s="194"/>
      <c r="H50" s="194"/>
      <c r="I50" s="195"/>
      <c r="J50" s="196"/>
      <c r="K50" s="193"/>
      <c r="L50" s="195"/>
      <c r="M50" s="193"/>
      <c r="N50" s="231"/>
      <c r="O50" s="232"/>
      <c r="P50" s="198"/>
      <c r="Q50" s="194"/>
      <c r="R50" s="195"/>
    </row>
    <row r="51" spans="2:18" ht="15" customHeight="1">
      <c r="B51" s="266"/>
      <c r="C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</row>
    <row r="53" ht="13.5">
      <c r="B53" s="145" t="s">
        <v>74</v>
      </c>
    </row>
  </sheetData>
  <sheetProtection/>
  <mergeCells count="51">
    <mergeCell ref="B1:B3"/>
    <mergeCell ref="C1:C3"/>
    <mergeCell ref="D1:D3"/>
    <mergeCell ref="E1:E3"/>
    <mergeCell ref="F2:M3"/>
    <mergeCell ref="M5:R5"/>
    <mergeCell ref="M6:R6"/>
    <mergeCell ref="M7:R7"/>
    <mergeCell ref="L8:N8"/>
    <mergeCell ref="P8:R8"/>
    <mergeCell ref="M9:R9"/>
    <mergeCell ref="O14:P15"/>
    <mergeCell ref="Q14:R15"/>
    <mergeCell ref="D17:D18"/>
    <mergeCell ref="J17:J18"/>
    <mergeCell ref="M17:M18"/>
    <mergeCell ref="N17:P18"/>
    <mergeCell ref="Q17:Q18"/>
    <mergeCell ref="R17:R18"/>
    <mergeCell ref="B50:C50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39:P39"/>
    <mergeCell ref="N46:P46"/>
    <mergeCell ref="N47:P47"/>
    <mergeCell ref="N48:P48"/>
    <mergeCell ref="N49:P49"/>
    <mergeCell ref="N40:P40"/>
    <mergeCell ref="N41:P41"/>
    <mergeCell ref="N42:P42"/>
    <mergeCell ref="N43:P43"/>
    <mergeCell ref="N44:P44"/>
    <mergeCell ref="N45:P45"/>
  </mergeCells>
  <conditionalFormatting sqref="A19:A49">
    <cfRule type="expression" priority="2" dxfId="0" stopIfTrue="1">
      <formula>whatday(A19)=4</formula>
    </cfRule>
  </conditionalFormatting>
  <printOptions/>
  <pageMargins left="0.5905511811023623" right="0" top="0.5905511811023623" bottom="0" header="0.31496062992125984" footer="0.2755905511811024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Zeros="0" zoomScalePageLayoutView="0" workbookViewId="0" topLeftCell="B1">
      <selection activeCell="D1" sqref="D1:D3"/>
    </sheetView>
  </sheetViews>
  <sheetFormatPr defaultColWidth="9.00390625" defaultRowHeight="13.5"/>
  <cols>
    <col min="1" max="1" width="0" style="145" hidden="1" customWidth="1"/>
    <col min="2" max="3" width="5.125" style="145" customWidth="1"/>
    <col min="4" max="4" width="7.125" style="145" customWidth="1"/>
    <col min="5" max="12" width="6.625" style="145" customWidth="1"/>
    <col min="13" max="13" width="5.625" style="145" customWidth="1"/>
    <col min="14" max="18" width="4.625" style="145" customWidth="1"/>
    <col min="19" max="19" width="1.625" style="145" customWidth="1"/>
    <col min="20" max="16384" width="9.00390625" style="145" customWidth="1"/>
  </cols>
  <sheetData>
    <row r="1" spans="1:18" ht="13.5" customHeight="1">
      <c r="A1" s="145" t="str">
        <f>TEXT(B1&amp;"/"&amp;D1,"yyyy/mm")</f>
        <v>/</v>
      </c>
      <c r="B1" s="360"/>
      <c r="C1" s="363" t="s">
        <v>11</v>
      </c>
      <c r="D1" s="366"/>
      <c r="E1" s="369" t="s">
        <v>28</v>
      </c>
      <c r="F1" s="146"/>
      <c r="G1" s="146"/>
      <c r="H1" s="146"/>
      <c r="I1" s="146"/>
      <c r="J1" s="146"/>
      <c r="K1" s="199"/>
      <c r="L1" s="200" t="s">
        <v>10</v>
      </c>
      <c r="M1" s="150"/>
      <c r="N1" s="201" t="s">
        <v>11</v>
      </c>
      <c r="O1" s="150"/>
      <c r="P1" s="201" t="s">
        <v>12</v>
      </c>
      <c r="Q1" s="150"/>
      <c r="R1" s="201" t="s">
        <v>13</v>
      </c>
    </row>
    <row r="2" spans="2:17" ht="16.5" customHeight="1">
      <c r="B2" s="361"/>
      <c r="C2" s="364"/>
      <c r="D2" s="367"/>
      <c r="E2" s="370"/>
      <c r="F2" s="372" t="s">
        <v>9</v>
      </c>
      <c r="G2" s="373"/>
      <c r="H2" s="373"/>
      <c r="I2" s="373"/>
      <c r="J2" s="373"/>
      <c r="K2" s="373"/>
      <c r="L2" s="373"/>
      <c r="M2" s="373"/>
      <c r="N2" s="151"/>
      <c r="O2" s="151"/>
      <c r="P2" s="151"/>
      <c r="Q2" s="151"/>
    </row>
    <row r="3" spans="2:17" ht="16.5" customHeight="1">
      <c r="B3" s="362"/>
      <c r="C3" s="365"/>
      <c r="D3" s="368"/>
      <c r="E3" s="371"/>
      <c r="F3" s="373"/>
      <c r="G3" s="373"/>
      <c r="H3" s="373"/>
      <c r="I3" s="373"/>
      <c r="J3" s="373"/>
      <c r="K3" s="373"/>
      <c r="L3" s="373"/>
      <c r="M3" s="373"/>
      <c r="N3" s="151"/>
      <c r="O3" s="151"/>
      <c r="P3" s="151"/>
      <c r="Q3" s="151"/>
    </row>
    <row r="4" spans="2:17" ht="16.5" customHeight="1" thickBot="1">
      <c r="B4" s="152"/>
      <c r="C4" s="152"/>
      <c r="D4" s="152"/>
      <c r="E4" s="153"/>
      <c r="F4" s="153"/>
      <c r="G4" s="153"/>
      <c r="H4" s="153"/>
      <c r="I4" s="153"/>
      <c r="J4" s="153"/>
      <c r="K4" s="153"/>
      <c r="L4" s="151"/>
      <c r="M4" s="151"/>
      <c r="N4" s="151"/>
      <c r="O4" s="151"/>
      <c r="P4" s="151"/>
      <c r="Q4" s="151"/>
    </row>
    <row r="5" spans="2:18" ht="18.75" customHeight="1">
      <c r="B5" s="152"/>
      <c r="C5" s="154"/>
      <c r="D5" s="155"/>
      <c r="E5" s="155"/>
      <c r="F5" s="155"/>
      <c r="G5" s="155"/>
      <c r="J5" s="1"/>
      <c r="K5" s="14" t="s">
        <v>14</v>
      </c>
      <c r="L5" s="15"/>
      <c r="M5" s="419"/>
      <c r="N5" s="343"/>
      <c r="O5" s="343"/>
      <c r="P5" s="343"/>
      <c r="Q5" s="343"/>
      <c r="R5" s="344"/>
    </row>
    <row r="6" spans="2:18" ht="18.75" customHeight="1">
      <c r="B6" s="159" t="s">
        <v>77</v>
      </c>
      <c r="D6" s="157"/>
      <c r="E6" s="157"/>
      <c r="F6" s="157"/>
      <c r="G6" s="157"/>
      <c r="J6" s="1"/>
      <c r="K6" s="16" t="s">
        <v>3</v>
      </c>
      <c r="L6" s="17"/>
      <c r="M6" s="440"/>
      <c r="N6" s="381"/>
      <c r="O6" s="423"/>
      <c r="P6" s="441"/>
      <c r="Q6" s="381"/>
      <c r="R6" s="382"/>
    </row>
    <row r="7" spans="2:18" ht="18.75" customHeight="1">
      <c r="B7" s="158" t="s">
        <v>23</v>
      </c>
      <c r="J7" s="1"/>
      <c r="K7" s="16" t="s">
        <v>1</v>
      </c>
      <c r="L7" s="18"/>
      <c r="M7" s="416"/>
      <c r="N7" s="381"/>
      <c r="O7" s="381"/>
      <c r="P7" s="381"/>
      <c r="Q7" s="381"/>
      <c r="R7" s="382"/>
    </row>
    <row r="8" spans="2:18" ht="21">
      <c r="B8" s="159" t="s">
        <v>78</v>
      </c>
      <c r="J8" s="1"/>
      <c r="K8" s="19" t="s">
        <v>40</v>
      </c>
      <c r="L8" s="417"/>
      <c r="M8" s="383"/>
      <c r="N8" s="400"/>
      <c r="O8" s="20" t="s">
        <v>41</v>
      </c>
      <c r="P8" s="417"/>
      <c r="Q8" s="383"/>
      <c r="R8" s="350"/>
    </row>
    <row r="9" spans="10:18" ht="18.75" customHeight="1" thickBot="1">
      <c r="J9" s="1"/>
      <c r="K9" s="434" t="s">
        <v>4</v>
      </c>
      <c r="L9" s="439"/>
      <c r="M9" s="418"/>
      <c r="N9" s="352"/>
      <c r="O9" s="352"/>
      <c r="P9" s="352"/>
      <c r="Q9" s="352"/>
      <c r="R9" s="353"/>
    </row>
    <row r="10" spans="2:22" s="160" customFormat="1" ht="12" customHeight="1">
      <c r="B10" s="278" t="s">
        <v>1678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62"/>
      <c r="U10" s="162"/>
      <c r="V10" s="162"/>
    </row>
    <row r="11" spans="2:22" s="160" customFormat="1" ht="12" customHeight="1">
      <c r="B11" s="34"/>
      <c r="C11" s="277" t="s">
        <v>1679</v>
      </c>
      <c r="D11" s="34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62"/>
      <c r="T11" s="162"/>
      <c r="U11" s="162"/>
      <c r="V11" s="162"/>
    </row>
    <row r="12" spans="2:22" s="160" customFormat="1" ht="12" customHeight="1">
      <c r="B12" s="34"/>
      <c r="C12" s="277" t="s">
        <v>1681</v>
      </c>
      <c r="D12" s="34"/>
      <c r="E12" s="35"/>
      <c r="F12" s="35"/>
      <c r="G12" s="34"/>
      <c r="H12" s="34"/>
      <c r="I12" s="34"/>
      <c r="J12" s="34"/>
      <c r="K12" s="267" t="s">
        <v>79</v>
      </c>
      <c r="L12" s="268"/>
      <c r="M12" s="268"/>
      <c r="N12" s="268"/>
      <c r="O12" s="268"/>
      <c r="P12" s="268"/>
      <c r="Q12" s="268"/>
      <c r="R12" s="269"/>
      <c r="S12" s="162"/>
      <c r="T12" s="162"/>
      <c r="U12" s="162"/>
      <c r="V12" s="162"/>
    </row>
    <row r="13" spans="2:22" s="160" customFormat="1" ht="12" customHeight="1" thickBot="1">
      <c r="B13" s="34"/>
      <c r="C13" s="266" t="s">
        <v>1683</v>
      </c>
      <c r="D13" s="34"/>
      <c r="E13" s="35"/>
      <c r="F13" s="35"/>
      <c r="G13" s="34"/>
      <c r="H13" s="35"/>
      <c r="I13" s="34"/>
      <c r="J13" s="34"/>
      <c r="K13" s="270"/>
      <c r="L13" s="23"/>
      <c r="M13" s="23"/>
      <c r="N13" s="23"/>
      <c r="O13" s="23"/>
      <c r="P13" s="23"/>
      <c r="Q13" s="23"/>
      <c r="R13" s="271"/>
      <c r="S13" s="162"/>
      <c r="T13" s="162"/>
      <c r="U13" s="162"/>
      <c r="V13" s="162"/>
    </row>
    <row r="14" spans="2:22" s="160" customFormat="1" ht="13.5">
      <c r="B14" s="34"/>
      <c r="C14" s="279" t="s">
        <v>1680</v>
      </c>
      <c r="D14" s="34"/>
      <c r="E14" s="35"/>
      <c r="F14" s="35"/>
      <c r="G14" s="34"/>
      <c r="H14" s="35"/>
      <c r="I14" s="34"/>
      <c r="J14" s="34"/>
      <c r="K14" s="272"/>
      <c r="L14" s="273"/>
      <c r="M14" s="273"/>
      <c r="N14" s="273"/>
      <c r="O14" s="374" t="s">
        <v>36</v>
      </c>
      <c r="P14" s="375"/>
      <c r="Q14" s="392"/>
      <c r="R14" s="393"/>
      <c r="S14" s="162"/>
      <c r="T14" s="162"/>
      <c r="U14" s="162"/>
      <c r="V14" s="162"/>
    </row>
    <row r="15" spans="2:18" s="160" customFormat="1" ht="12" customHeight="1" thickBot="1">
      <c r="B15" s="34"/>
      <c r="C15" s="34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76"/>
      <c r="P15" s="377"/>
      <c r="Q15" s="394"/>
      <c r="R15" s="395"/>
    </row>
    <row r="16" spans="2:18" s="160" customFormat="1" ht="20.25" customHeight="1" thickBot="1">
      <c r="B16" s="2"/>
      <c r="C16" s="3"/>
      <c r="D16" s="4" t="s">
        <v>33</v>
      </c>
      <c r="E16" s="5"/>
      <c r="F16" s="5"/>
      <c r="G16" s="5"/>
      <c r="H16" s="5"/>
      <c r="I16" s="5"/>
      <c r="J16" s="6" t="s">
        <v>32</v>
      </c>
      <c r="K16" s="7"/>
      <c r="L16" s="7"/>
      <c r="M16" s="4" t="s">
        <v>19</v>
      </c>
      <c r="N16" s="5"/>
      <c r="O16" s="5"/>
      <c r="P16" s="5"/>
      <c r="Q16" s="5"/>
      <c r="R16" s="8"/>
    </row>
    <row r="17" spans="2:18" s="160" customFormat="1" ht="20.25" customHeight="1">
      <c r="B17" s="167" t="s">
        <v>13</v>
      </c>
      <c r="C17" s="168" t="s">
        <v>16</v>
      </c>
      <c r="D17" s="345" t="s">
        <v>0</v>
      </c>
      <c r="E17" s="9" t="s">
        <v>5</v>
      </c>
      <c r="F17" s="10" t="s">
        <v>6</v>
      </c>
      <c r="G17" s="11" t="s">
        <v>7</v>
      </c>
      <c r="H17" s="12" t="s">
        <v>8</v>
      </c>
      <c r="I17" s="12" t="s">
        <v>17</v>
      </c>
      <c r="J17" s="345" t="s">
        <v>0</v>
      </c>
      <c r="K17" s="9" t="s">
        <v>5</v>
      </c>
      <c r="L17" s="13" t="s">
        <v>6</v>
      </c>
      <c r="M17" s="409" t="s">
        <v>42</v>
      </c>
      <c r="N17" s="375" t="s">
        <v>20</v>
      </c>
      <c r="O17" s="411"/>
      <c r="P17" s="411"/>
      <c r="Q17" s="347" t="s">
        <v>21</v>
      </c>
      <c r="R17" s="358" t="s">
        <v>22</v>
      </c>
    </row>
    <row r="18" spans="2:18" s="160" customFormat="1" ht="20.25" customHeight="1" thickBot="1">
      <c r="B18" s="169"/>
      <c r="C18" s="170"/>
      <c r="D18" s="346"/>
      <c r="E18" s="171" t="s">
        <v>38</v>
      </c>
      <c r="F18" s="172" t="s">
        <v>38</v>
      </c>
      <c r="G18" s="172" t="s">
        <v>38</v>
      </c>
      <c r="H18" s="172" t="s">
        <v>38</v>
      </c>
      <c r="I18" s="236" t="s">
        <v>38</v>
      </c>
      <c r="J18" s="346"/>
      <c r="K18" s="237" t="s">
        <v>38</v>
      </c>
      <c r="L18" s="238" t="s">
        <v>38</v>
      </c>
      <c r="M18" s="410"/>
      <c r="N18" s="412"/>
      <c r="O18" s="412"/>
      <c r="P18" s="412"/>
      <c r="Q18" s="348"/>
      <c r="R18" s="359"/>
    </row>
    <row r="19" spans="1:18" ht="19.5" customHeight="1">
      <c r="A19" s="174" t="s">
        <v>43</v>
      </c>
      <c r="B19" s="284">
        <f>IF($D$1="","",DATE(B1,D1,1))</f>
      </c>
      <c r="C19" s="285">
        <f>TEXT(B19,"aaa")</f>
      </c>
      <c r="D19" s="239"/>
      <c r="E19" s="240"/>
      <c r="F19" s="241"/>
      <c r="G19" s="241"/>
      <c r="H19" s="242"/>
      <c r="I19" s="243"/>
      <c r="J19" s="239"/>
      <c r="K19" s="244"/>
      <c r="L19" s="245"/>
      <c r="M19" s="246"/>
      <c r="N19" s="426"/>
      <c r="O19" s="343"/>
      <c r="P19" s="427"/>
      <c r="Q19" s="241"/>
      <c r="R19" s="247"/>
    </row>
    <row r="20" spans="1:18" ht="19.5" customHeight="1">
      <c r="A20" s="174" t="s">
        <v>44</v>
      </c>
      <c r="B20" s="286">
        <f>IF($D$1="","",B19+1)</f>
      </c>
      <c r="C20" s="285">
        <f aca="true" t="shared" si="0" ref="C20:C49">TEXT(B20,"aaa")</f>
      </c>
      <c r="D20" s="248"/>
      <c r="E20" s="249"/>
      <c r="F20" s="250"/>
      <c r="G20" s="250"/>
      <c r="H20" s="251"/>
      <c r="I20" s="252"/>
      <c r="J20" s="248"/>
      <c r="K20" s="253"/>
      <c r="L20" s="252"/>
      <c r="M20" s="254"/>
      <c r="N20" s="422"/>
      <c r="O20" s="381"/>
      <c r="P20" s="423"/>
      <c r="Q20" s="250"/>
      <c r="R20" s="255"/>
    </row>
    <row r="21" spans="1:18" ht="19.5" customHeight="1">
      <c r="A21" s="174" t="s">
        <v>45</v>
      </c>
      <c r="B21" s="286">
        <f aca="true" t="shared" si="1" ref="B21:B45">IF($D$1="","",B20+1)</f>
      </c>
      <c r="C21" s="285">
        <f t="shared" si="0"/>
      </c>
      <c r="D21" s="248"/>
      <c r="E21" s="249"/>
      <c r="F21" s="276"/>
      <c r="G21" s="250"/>
      <c r="H21" s="251"/>
      <c r="I21" s="252"/>
      <c r="J21" s="248"/>
      <c r="K21" s="253"/>
      <c r="L21" s="252"/>
      <c r="M21" s="254"/>
      <c r="N21" s="422"/>
      <c r="O21" s="381"/>
      <c r="P21" s="423"/>
      <c r="Q21" s="250"/>
      <c r="R21" s="255"/>
    </row>
    <row r="22" spans="1:18" ht="19.5" customHeight="1">
      <c r="A22" s="174" t="s">
        <v>46</v>
      </c>
      <c r="B22" s="286">
        <f t="shared" si="1"/>
      </c>
      <c r="C22" s="285">
        <f t="shared" si="0"/>
      </c>
      <c r="D22" s="248"/>
      <c r="E22" s="249"/>
      <c r="F22" s="250"/>
      <c r="G22" s="250"/>
      <c r="H22" s="251"/>
      <c r="I22" s="252"/>
      <c r="J22" s="248"/>
      <c r="K22" s="253"/>
      <c r="L22" s="252"/>
      <c r="M22" s="254"/>
      <c r="N22" s="422"/>
      <c r="O22" s="381"/>
      <c r="P22" s="423"/>
      <c r="Q22" s="250"/>
      <c r="R22" s="255"/>
    </row>
    <row r="23" spans="1:18" ht="19.5" customHeight="1">
      <c r="A23" s="174" t="s">
        <v>47</v>
      </c>
      <c r="B23" s="286">
        <f t="shared" si="1"/>
      </c>
      <c r="C23" s="285">
        <f t="shared" si="0"/>
      </c>
      <c r="D23" s="248"/>
      <c r="E23" s="249"/>
      <c r="F23" s="250"/>
      <c r="G23" s="250"/>
      <c r="H23" s="251"/>
      <c r="I23" s="252"/>
      <c r="J23" s="248"/>
      <c r="K23" s="253"/>
      <c r="L23" s="252"/>
      <c r="M23" s="254"/>
      <c r="N23" s="422"/>
      <c r="O23" s="381"/>
      <c r="P23" s="423"/>
      <c r="Q23" s="250"/>
      <c r="R23" s="255"/>
    </row>
    <row r="24" spans="1:18" ht="19.5" customHeight="1">
      <c r="A24" s="174" t="s">
        <v>48</v>
      </c>
      <c r="B24" s="286">
        <f t="shared" si="1"/>
      </c>
      <c r="C24" s="285">
        <f t="shared" si="0"/>
      </c>
      <c r="D24" s="248"/>
      <c r="E24" s="249"/>
      <c r="F24" s="250"/>
      <c r="G24" s="250"/>
      <c r="H24" s="251"/>
      <c r="I24" s="252"/>
      <c r="J24" s="248"/>
      <c r="K24" s="253"/>
      <c r="L24" s="252"/>
      <c r="M24" s="254"/>
      <c r="N24" s="422"/>
      <c r="O24" s="381"/>
      <c r="P24" s="423"/>
      <c r="Q24" s="250"/>
      <c r="R24" s="255"/>
    </row>
    <row r="25" spans="1:18" ht="19.5" customHeight="1">
      <c r="A25" s="174" t="s">
        <v>49</v>
      </c>
      <c r="B25" s="286">
        <f t="shared" si="1"/>
      </c>
      <c r="C25" s="285">
        <f t="shared" si="0"/>
      </c>
      <c r="D25" s="248"/>
      <c r="E25" s="249"/>
      <c r="F25" s="250"/>
      <c r="G25" s="250"/>
      <c r="H25" s="251"/>
      <c r="I25" s="252"/>
      <c r="J25" s="248"/>
      <c r="K25" s="253"/>
      <c r="L25" s="252"/>
      <c r="M25" s="254"/>
      <c r="N25" s="422"/>
      <c r="O25" s="381"/>
      <c r="P25" s="423"/>
      <c r="Q25" s="250"/>
      <c r="R25" s="255"/>
    </row>
    <row r="26" spans="1:18" ht="19.5" customHeight="1">
      <c r="A26" s="174" t="s">
        <v>50</v>
      </c>
      <c r="B26" s="286">
        <f t="shared" si="1"/>
      </c>
      <c r="C26" s="285">
        <f t="shared" si="0"/>
      </c>
      <c r="D26" s="248"/>
      <c r="E26" s="249"/>
      <c r="F26" s="250"/>
      <c r="G26" s="250"/>
      <c r="H26" s="251"/>
      <c r="I26" s="252"/>
      <c r="J26" s="248"/>
      <c r="K26" s="253"/>
      <c r="L26" s="252"/>
      <c r="M26" s="254"/>
      <c r="N26" s="422"/>
      <c r="O26" s="381"/>
      <c r="P26" s="423"/>
      <c r="Q26" s="250"/>
      <c r="R26" s="255"/>
    </row>
    <row r="27" spans="1:18" ht="19.5" customHeight="1">
      <c r="A27" s="174" t="s">
        <v>51</v>
      </c>
      <c r="B27" s="286">
        <f t="shared" si="1"/>
      </c>
      <c r="C27" s="285">
        <f t="shared" si="0"/>
      </c>
      <c r="D27" s="248"/>
      <c r="E27" s="249"/>
      <c r="F27" s="250"/>
      <c r="G27" s="250"/>
      <c r="H27" s="251"/>
      <c r="I27" s="252"/>
      <c r="J27" s="248"/>
      <c r="K27" s="253"/>
      <c r="L27" s="252"/>
      <c r="M27" s="254"/>
      <c r="N27" s="422"/>
      <c r="O27" s="381"/>
      <c r="P27" s="423"/>
      <c r="Q27" s="250"/>
      <c r="R27" s="255"/>
    </row>
    <row r="28" spans="1:18" ht="19.5" customHeight="1">
      <c r="A28" s="174" t="s">
        <v>52</v>
      </c>
      <c r="B28" s="286">
        <f t="shared" si="1"/>
      </c>
      <c r="C28" s="285">
        <f t="shared" si="0"/>
      </c>
      <c r="D28" s="248"/>
      <c r="E28" s="249"/>
      <c r="F28" s="250"/>
      <c r="G28" s="250"/>
      <c r="H28" s="251"/>
      <c r="I28" s="252"/>
      <c r="J28" s="248"/>
      <c r="K28" s="253"/>
      <c r="L28" s="252"/>
      <c r="M28" s="254"/>
      <c r="N28" s="422"/>
      <c r="O28" s="381"/>
      <c r="P28" s="423"/>
      <c r="Q28" s="250"/>
      <c r="R28" s="255"/>
    </row>
    <row r="29" spans="1:18" ht="19.5" customHeight="1">
      <c r="A29" s="174" t="s">
        <v>53</v>
      </c>
      <c r="B29" s="286">
        <f t="shared" si="1"/>
      </c>
      <c r="C29" s="285">
        <f t="shared" si="0"/>
      </c>
      <c r="D29" s="248"/>
      <c r="E29" s="249"/>
      <c r="F29" s="250"/>
      <c r="G29" s="250"/>
      <c r="H29" s="251"/>
      <c r="I29" s="252"/>
      <c r="J29" s="248"/>
      <c r="K29" s="253"/>
      <c r="L29" s="252"/>
      <c r="M29" s="254"/>
      <c r="N29" s="422"/>
      <c r="O29" s="381"/>
      <c r="P29" s="423"/>
      <c r="Q29" s="250"/>
      <c r="R29" s="255"/>
    </row>
    <row r="30" spans="1:18" ht="19.5" customHeight="1">
      <c r="A30" s="174" t="s">
        <v>54</v>
      </c>
      <c r="B30" s="286">
        <f t="shared" si="1"/>
      </c>
      <c r="C30" s="285">
        <f t="shared" si="0"/>
      </c>
      <c r="D30" s="248"/>
      <c r="E30" s="249"/>
      <c r="F30" s="250"/>
      <c r="G30" s="250"/>
      <c r="H30" s="251"/>
      <c r="I30" s="252"/>
      <c r="J30" s="248"/>
      <c r="K30" s="253"/>
      <c r="L30" s="252"/>
      <c r="M30" s="254"/>
      <c r="N30" s="422"/>
      <c r="O30" s="381"/>
      <c r="P30" s="423"/>
      <c r="Q30" s="250"/>
      <c r="R30" s="255"/>
    </row>
    <row r="31" spans="1:18" ht="19.5" customHeight="1">
      <c r="A31" s="174" t="s">
        <v>55</v>
      </c>
      <c r="B31" s="286">
        <f t="shared" si="1"/>
      </c>
      <c r="C31" s="285">
        <f t="shared" si="0"/>
      </c>
      <c r="D31" s="248"/>
      <c r="E31" s="249"/>
      <c r="F31" s="250"/>
      <c r="G31" s="250"/>
      <c r="H31" s="251"/>
      <c r="I31" s="252"/>
      <c r="J31" s="248"/>
      <c r="K31" s="253"/>
      <c r="L31" s="252"/>
      <c r="M31" s="254"/>
      <c r="N31" s="422"/>
      <c r="O31" s="381"/>
      <c r="P31" s="423"/>
      <c r="Q31" s="250"/>
      <c r="R31" s="255"/>
    </row>
    <row r="32" spans="1:18" ht="19.5" customHeight="1">
      <c r="A32" s="174" t="s">
        <v>56</v>
      </c>
      <c r="B32" s="286">
        <f t="shared" si="1"/>
      </c>
      <c r="C32" s="285">
        <f t="shared" si="0"/>
      </c>
      <c r="D32" s="248"/>
      <c r="E32" s="249"/>
      <c r="F32" s="250"/>
      <c r="G32" s="250"/>
      <c r="H32" s="251"/>
      <c r="I32" s="252"/>
      <c r="J32" s="248"/>
      <c r="K32" s="253"/>
      <c r="L32" s="252"/>
      <c r="M32" s="254"/>
      <c r="N32" s="422"/>
      <c r="O32" s="381"/>
      <c r="P32" s="423"/>
      <c r="Q32" s="250"/>
      <c r="R32" s="255"/>
    </row>
    <row r="33" spans="1:18" ht="19.5" customHeight="1">
      <c r="A33" s="174" t="s">
        <v>57</v>
      </c>
      <c r="B33" s="286">
        <f t="shared" si="1"/>
      </c>
      <c r="C33" s="285">
        <f t="shared" si="0"/>
      </c>
      <c r="D33" s="248"/>
      <c r="E33" s="249"/>
      <c r="F33" s="250"/>
      <c r="G33" s="250"/>
      <c r="H33" s="251"/>
      <c r="I33" s="252"/>
      <c r="J33" s="248"/>
      <c r="K33" s="253"/>
      <c r="L33" s="252"/>
      <c r="M33" s="254"/>
      <c r="N33" s="422"/>
      <c r="O33" s="381"/>
      <c r="P33" s="423"/>
      <c r="Q33" s="250"/>
      <c r="R33" s="255"/>
    </row>
    <row r="34" spans="1:18" ht="19.5" customHeight="1">
      <c r="A34" s="174" t="s">
        <v>58</v>
      </c>
      <c r="B34" s="286">
        <f t="shared" si="1"/>
      </c>
      <c r="C34" s="285">
        <f t="shared" si="0"/>
      </c>
      <c r="D34" s="248"/>
      <c r="E34" s="249"/>
      <c r="F34" s="250"/>
      <c r="G34" s="250"/>
      <c r="H34" s="251"/>
      <c r="I34" s="252"/>
      <c r="J34" s="248"/>
      <c r="K34" s="253"/>
      <c r="L34" s="252"/>
      <c r="M34" s="254"/>
      <c r="N34" s="422"/>
      <c r="O34" s="381"/>
      <c r="P34" s="423"/>
      <c r="Q34" s="250"/>
      <c r="R34" s="255"/>
    </row>
    <row r="35" spans="1:18" ht="19.5" customHeight="1">
      <c r="A35" s="174" t="s">
        <v>59</v>
      </c>
      <c r="B35" s="286">
        <f t="shared" si="1"/>
      </c>
      <c r="C35" s="285">
        <f t="shared" si="0"/>
      </c>
      <c r="D35" s="248"/>
      <c r="E35" s="249"/>
      <c r="F35" s="250"/>
      <c r="G35" s="250"/>
      <c r="H35" s="251"/>
      <c r="I35" s="252"/>
      <c r="J35" s="248"/>
      <c r="K35" s="253"/>
      <c r="L35" s="252"/>
      <c r="M35" s="254"/>
      <c r="N35" s="422"/>
      <c r="O35" s="381"/>
      <c r="P35" s="423"/>
      <c r="Q35" s="250"/>
      <c r="R35" s="255"/>
    </row>
    <row r="36" spans="1:18" ht="19.5" customHeight="1">
      <c r="A36" s="174" t="s">
        <v>60</v>
      </c>
      <c r="B36" s="286">
        <f t="shared" si="1"/>
      </c>
      <c r="C36" s="285">
        <f t="shared" si="0"/>
      </c>
      <c r="D36" s="248"/>
      <c r="E36" s="249"/>
      <c r="F36" s="250"/>
      <c r="G36" s="250"/>
      <c r="H36" s="251"/>
      <c r="I36" s="252"/>
      <c r="J36" s="248"/>
      <c r="K36" s="253"/>
      <c r="L36" s="252"/>
      <c r="M36" s="254"/>
      <c r="N36" s="422"/>
      <c r="O36" s="381"/>
      <c r="P36" s="423"/>
      <c r="Q36" s="250"/>
      <c r="R36" s="255"/>
    </row>
    <row r="37" spans="1:18" ht="19.5" customHeight="1">
      <c r="A37" s="174" t="s">
        <v>61</v>
      </c>
      <c r="B37" s="286">
        <f t="shared" si="1"/>
      </c>
      <c r="C37" s="285">
        <f t="shared" si="0"/>
      </c>
      <c r="D37" s="248"/>
      <c r="E37" s="249"/>
      <c r="F37" s="250"/>
      <c r="G37" s="250"/>
      <c r="H37" s="251"/>
      <c r="I37" s="252"/>
      <c r="J37" s="248"/>
      <c r="K37" s="253"/>
      <c r="L37" s="252"/>
      <c r="M37" s="254"/>
      <c r="N37" s="422"/>
      <c r="O37" s="381"/>
      <c r="P37" s="423"/>
      <c r="Q37" s="250"/>
      <c r="R37" s="255"/>
    </row>
    <row r="38" spans="1:18" ht="19.5" customHeight="1">
      <c r="A38" s="174" t="s">
        <v>62</v>
      </c>
      <c r="B38" s="286">
        <f t="shared" si="1"/>
      </c>
      <c r="C38" s="285">
        <f t="shared" si="0"/>
      </c>
      <c r="D38" s="248"/>
      <c r="E38" s="249"/>
      <c r="F38" s="250"/>
      <c r="G38" s="250"/>
      <c r="H38" s="251"/>
      <c r="I38" s="252"/>
      <c r="J38" s="248"/>
      <c r="K38" s="253"/>
      <c r="L38" s="252"/>
      <c r="M38" s="254"/>
      <c r="N38" s="422"/>
      <c r="O38" s="381"/>
      <c r="P38" s="423"/>
      <c r="Q38" s="250"/>
      <c r="R38" s="255"/>
    </row>
    <row r="39" spans="1:18" ht="19.5" customHeight="1">
      <c r="A39" s="174" t="s">
        <v>63</v>
      </c>
      <c r="B39" s="286">
        <f t="shared" si="1"/>
      </c>
      <c r="C39" s="285">
        <f t="shared" si="0"/>
      </c>
      <c r="D39" s="248"/>
      <c r="E39" s="249"/>
      <c r="F39" s="250"/>
      <c r="G39" s="250"/>
      <c r="H39" s="251"/>
      <c r="I39" s="252"/>
      <c r="J39" s="248"/>
      <c r="K39" s="253"/>
      <c r="L39" s="252"/>
      <c r="M39" s="254"/>
      <c r="N39" s="422"/>
      <c r="O39" s="381"/>
      <c r="P39" s="423"/>
      <c r="Q39" s="250"/>
      <c r="R39" s="255"/>
    </row>
    <row r="40" spans="1:18" ht="19.5" customHeight="1">
      <c r="A40" s="174" t="s">
        <v>64</v>
      </c>
      <c r="B40" s="286">
        <f t="shared" si="1"/>
      </c>
      <c r="C40" s="285">
        <f t="shared" si="0"/>
      </c>
      <c r="D40" s="248"/>
      <c r="E40" s="249"/>
      <c r="F40" s="250"/>
      <c r="G40" s="250"/>
      <c r="H40" s="251"/>
      <c r="I40" s="252"/>
      <c r="J40" s="248"/>
      <c r="K40" s="253"/>
      <c r="L40" s="252"/>
      <c r="M40" s="254"/>
      <c r="N40" s="422"/>
      <c r="O40" s="381"/>
      <c r="P40" s="423"/>
      <c r="Q40" s="250"/>
      <c r="R40" s="255"/>
    </row>
    <row r="41" spans="1:18" ht="19.5" customHeight="1">
      <c r="A41" s="174" t="s">
        <v>65</v>
      </c>
      <c r="B41" s="286">
        <f t="shared" si="1"/>
      </c>
      <c r="C41" s="285">
        <f t="shared" si="0"/>
      </c>
      <c r="D41" s="248"/>
      <c r="E41" s="249"/>
      <c r="F41" s="250"/>
      <c r="G41" s="250"/>
      <c r="H41" s="251"/>
      <c r="I41" s="252"/>
      <c r="J41" s="248"/>
      <c r="K41" s="253"/>
      <c r="L41" s="252"/>
      <c r="M41" s="254"/>
      <c r="N41" s="422"/>
      <c r="O41" s="381"/>
      <c r="P41" s="423"/>
      <c r="Q41" s="250"/>
      <c r="R41" s="255"/>
    </row>
    <row r="42" spans="1:18" ht="19.5" customHeight="1">
      <c r="A42" s="174" t="s">
        <v>66</v>
      </c>
      <c r="B42" s="286">
        <f t="shared" si="1"/>
      </c>
      <c r="C42" s="285">
        <f t="shared" si="0"/>
      </c>
      <c r="D42" s="248"/>
      <c r="E42" s="249"/>
      <c r="F42" s="250"/>
      <c r="G42" s="250"/>
      <c r="H42" s="251"/>
      <c r="I42" s="252"/>
      <c r="J42" s="248"/>
      <c r="K42" s="253"/>
      <c r="L42" s="252"/>
      <c r="M42" s="254"/>
      <c r="N42" s="422"/>
      <c r="O42" s="381"/>
      <c r="P42" s="423"/>
      <c r="Q42" s="250"/>
      <c r="R42" s="255"/>
    </row>
    <row r="43" spans="1:18" ht="19.5" customHeight="1">
      <c r="A43" s="174" t="s">
        <v>67</v>
      </c>
      <c r="B43" s="286">
        <f t="shared" si="1"/>
      </c>
      <c r="C43" s="285">
        <f t="shared" si="0"/>
      </c>
      <c r="D43" s="248"/>
      <c r="E43" s="249"/>
      <c r="F43" s="250"/>
      <c r="G43" s="250"/>
      <c r="H43" s="251"/>
      <c r="I43" s="252"/>
      <c r="J43" s="248"/>
      <c r="K43" s="253"/>
      <c r="L43" s="252"/>
      <c r="M43" s="254"/>
      <c r="N43" s="422"/>
      <c r="O43" s="381"/>
      <c r="P43" s="423"/>
      <c r="Q43" s="250"/>
      <c r="R43" s="255"/>
    </row>
    <row r="44" spans="1:18" ht="19.5" customHeight="1">
      <c r="A44" s="174" t="s">
        <v>68</v>
      </c>
      <c r="B44" s="286">
        <f t="shared" si="1"/>
      </c>
      <c r="C44" s="285">
        <f t="shared" si="0"/>
      </c>
      <c r="D44" s="248"/>
      <c r="E44" s="249"/>
      <c r="F44" s="250"/>
      <c r="G44" s="250"/>
      <c r="H44" s="251"/>
      <c r="I44" s="252"/>
      <c r="J44" s="248"/>
      <c r="K44" s="253"/>
      <c r="L44" s="252"/>
      <c r="M44" s="254"/>
      <c r="N44" s="422"/>
      <c r="O44" s="381"/>
      <c r="P44" s="423"/>
      <c r="Q44" s="250"/>
      <c r="R44" s="255"/>
    </row>
    <row r="45" spans="1:18" ht="19.5" customHeight="1">
      <c r="A45" s="174" t="s">
        <v>69</v>
      </c>
      <c r="B45" s="286">
        <f t="shared" si="1"/>
      </c>
      <c r="C45" s="285">
        <f t="shared" si="0"/>
      </c>
      <c r="D45" s="248"/>
      <c r="E45" s="249"/>
      <c r="F45" s="250"/>
      <c r="G45" s="250"/>
      <c r="H45" s="251"/>
      <c r="I45" s="252"/>
      <c r="J45" s="248"/>
      <c r="K45" s="253"/>
      <c r="L45" s="252"/>
      <c r="M45" s="254"/>
      <c r="N45" s="422"/>
      <c r="O45" s="381"/>
      <c r="P45" s="423"/>
      <c r="Q45" s="250"/>
      <c r="R45" s="255"/>
    </row>
    <row r="46" spans="1:18" ht="19.5" customHeight="1">
      <c r="A46" s="174" t="s">
        <v>70</v>
      </c>
      <c r="B46" s="286">
        <f>IF($D$1="","",B45+1)</f>
      </c>
      <c r="C46" s="285">
        <f t="shared" si="0"/>
      </c>
      <c r="D46" s="248"/>
      <c r="E46" s="249"/>
      <c r="F46" s="250"/>
      <c r="G46" s="250"/>
      <c r="H46" s="251"/>
      <c r="I46" s="252"/>
      <c r="J46" s="248"/>
      <c r="K46" s="253"/>
      <c r="L46" s="252"/>
      <c r="M46" s="254"/>
      <c r="N46" s="422"/>
      <c r="O46" s="381"/>
      <c r="P46" s="423"/>
      <c r="Q46" s="250"/>
      <c r="R46" s="255"/>
    </row>
    <row r="47" spans="1:18" ht="19.5" customHeight="1">
      <c r="A47" s="174" t="s">
        <v>71</v>
      </c>
      <c r="B47" s="286">
        <f>IF(B46="","",IF(DAY(B46+1)=1,"",B46+1))</f>
      </c>
      <c r="C47" s="285">
        <f t="shared" si="0"/>
      </c>
      <c r="D47" s="248"/>
      <c r="E47" s="249"/>
      <c r="F47" s="250"/>
      <c r="G47" s="250"/>
      <c r="H47" s="251"/>
      <c r="I47" s="252"/>
      <c r="J47" s="248"/>
      <c r="K47" s="253"/>
      <c r="L47" s="252"/>
      <c r="M47" s="254"/>
      <c r="N47" s="422"/>
      <c r="O47" s="381"/>
      <c r="P47" s="423"/>
      <c r="Q47" s="250"/>
      <c r="R47" s="255"/>
    </row>
    <row r="48" spans="1:18" ht="19.5" customHeight="1">
      <c r="A48" s="174" t="s">
        <v>72</v>
      </c>
      <c r="B48" s="286">
        <f>IF(B47="","",IF(DAY(B47+1)=1,"",B47+1))</f>
      </c>
      <c r="C48" s="285">
        <f t="shared" si="0"/>
      </c>
      <c r="D48" s="248"/>
      <c r="E48" s="249"/>
      <c r="F48" s="250"/>
      <c r="G48" s="250"/>
      <c r="H48" s="251"/>
      <c r="I48" s="252"/>
      <c r="J48" s="248"/>
      <c r="K48" s="253"/>
      <c r="L48" s="252"/>
      <c r="M48" s="254"/>
      <c r="N48" s="422"/>
      <c r="O48" s="381"/>
      <c r="P48" s="423"/>
      <c r="Q48" s="250"/>
      <c r="R48" s="255"/>
    </row>
    <row r="49" spans="1:18" ht="19.5" customHeight="1" thickBot="1">
      <c r="A49" s="174" t="s">
        <v>73</v>
      </c>
      <c r="B49" s="286">
        <f>IF(B48="","",IF(DAY(B48+1)=1,"",B48+1))</f>
      </c>
      <c r="C49" s="285">
        <f t="shared" si="0"/>
      </c>
      <c r="D49" s="256"/>
      <c r="E49" s="257"/>
      <c r="F49" s="258"/>
      <c r="G49" s="258"/>
      <c r="H49" s="259"/>
      <c r="I49" s="260"/>
      <c r="J49" s="256"/>
      <c r="K49" s="261"/>
      <c r="L49" s="260"/>
      <c r="M49" s="262"/>
      <c r="N49" s="424"/>
      <c r="O49" s="352"/>
      <c r="P49" s="425"/>
      <c r="Q49" s="258"/>
      <c r="R49" s="263"/>
    </row>
    <row r="50" spans="2:18" s="201" customFormat="1" ht="19.5" customHeight="1" thickBot="1">
      <c r="B50" s="404" t="s">
        <v>37</v>
      </c>
      <c r="C50" s="404"/>
      <c r="D50" s="121">
        <f>SUM(D19:D49)</f>
        <v>0</v>
      </c>
      <c r="E50" s="230"/>
      <c r="F50" s="194"/>
      <c r="G50" s="194"/>
      <c r="H50" s="194"/>
      <c r="I50" s="195"/>
      <c r="J50" s="196"/>
      <c r="K50" s="193"/>
      <c r="L50" s="195"/>
      <c r="M50" s="193"/>
      <c r="N50" s="231"/>
      <c r="O50" s="232"/>
      <c r="P50" s="198"/>
      <c r="Q50" s="194"/>
      <c r="R50" s="195"/>
    </row>
    <row r="51" spans="2:18" ht="15" customHeight="1">
      <c r="B51" s="266"/>
      <c r="C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</row>
    <row r="53" ht="13.5">
      <c r="B53" s="145" t="s">
        <v>74</v>
      </c>
    </row>
  </sheetData>
  <sheetProtection/>
  <mergeCells count="53">
    <mergeCell ref="B1:B3"/>
    <mergeCell ref="C1:C3"/>
    <mergeCell ref="D1:D3"/>
    <mergeCell ref="E1:E3"/>
    <mergeCell ref="F2:M3"/>
    <mergeCell ref="M5:R5"/>
    <mergeCell ref="M6:O6"/>
    <mergeCell ref="P6:R6"/>
    <mergeCell ref="M7:R7"/>
    <mergeCell ref="L8:N8"/>
    <mergeCell ref="P8:R8"/>
    <mergeCell ref="M9:R9"/>
    <mergeCell ref="O14:P15"/>
    <mergeCell ref="Q14:R15"/>
    <mergeCell ref="D17:D18"/>
    <mergeCell ref="J17:J18"/>
    <mergeCell ref="M17:M18"/>
    <mergeCell ref="N17:P18"/>
    <mergeCell ref="Q17:Q18"/>
    <mergeCell ref="R17:R18"/>
    <mergeCell ref="B50:C50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45:P45"/>
    <mergeCell ref="N34:P34"/>
    <mergeCell ref="N35:P35"/>
    <mergeCell ref="N36:P36"/>
    <mergeCell ref="N37:P37"/>
    <mergeCell ref="N38:P38"/>
    <mergeCell ref="N39:P39"/>
    <mergeCell ref="N46:P46"/>
    <mergeCell ref="N47:P47"/>
    <mergeCell ref="N48:P48"/>
    <mergeCell ref="N49:P49"/>
    <mergeCell ref="K9:L9"/>
    <mergeCell ref="N40:P40"/>
    <mergeCell ref="N41:P41"/>
    <mergeCell ref="N42:P42"/>
    <mergeCell ref="N43:P43"/>
    <mergeCell ref="N44:P44"/>
  </mergeCells>
  <conditionalFormatting sqref="A19:A49">
    <cfRule type="expression" priority="3" dxfId="0" stopIfTrue="1">
      <formula>whatday(A19)=4</formula>
    </cfRule>
  </conditionalFormatting>
  <printOptions/>
  <pageMargins left="0.5905511811023623" right="0" top="0.2755905511811024" bottom="0" header="0.1968503937007874" footer="0.2755905511811024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Zeros="0" zoomScalePageLayoutView="0" workbookViewId="0" topLeftCell="B1">
      <selection activeCell="D1" sqref="D1:D3"/>
    </sheetView>
  </sheetViews>
  <sheetFormatPr defaultColWidth="9.00390625" defaultRowHeight="13.5"/>
  <cols>
    <col min="1" max="1" width="0" style="145" hidden="1" customWidth="1"/>
    <col min="2" max="3" width="5.125" style="145" customWidth="1"/>
    <col min="4" max="4" width="7.125" style="145" customWidth="1"/>
    <col min="5" max="12" width="6.625" style="145" customWidth="1"/>
    <col min="13" max="13" width="5.625" style="145" customWidth="1"/>
    <col min="14" max="18" width="4.625" style="145" customWidth="1"/>
    <col min="19" max="19" width="1.625" style="145" customWidth="1"/>
    <col min="20" max="16384" width="9.00390625" style="145" customWidth="1"/>
  </cols>
  <sheetData>
    <row r="1" spans="1:18" ht="13.5" customHeight="1">
      <c r="A1" s="145" t="str">
        <f>TEXT(B1&amp;"/"&amp;D1,"yyyy/mm")</f>
        <v>/</v>
      </c>
      <c r="B1" s="360"/>
      <c r="C1" s="363" t="s">
        <v>11</v>
      </c>
      <c r="D1" s="366"/>
      <c r="E1" s="369" t="s">
        <v>28</v>
      </c>
      <c r="F1" s="146"/>
      <c r="G1" s="146"/>
      <c r="H1" s="146"/>
      <c r="I1" s="146"/>
      <c r="J1" s="146"/>
      <c r="K1" s="199"/>
      <c r="L1" s="200" t="s">
        <v>10</v>
      </c>
      <c r="M1" s="150"/>
      <c r="N1" s="201" t="s">
        <v>11</v>
      </c>
      <c r="O1" s="150"/>
      <c r="P1" s="201" t="s">
        <v>12</v>
      </c>
      <c r="Q1" s="150"/>
      <c r="R1" s="201" t="s">
        <v>13</v>
      </c>
    </row>
    <row r="2" spans="2:17" ht="16.5" customHeight="1">
      <c r="B2" s="361"/>
      <c r="C2" s="364"/>
      <c r="D2" s="367"/>
      <c r="E2" s="370"/>
      <c r="F2" s="372" t="s">
        <v>9</v>
      </c>
      <c r="G2" s="373"/>
      <c r="H2" s="373"/>
      <c r="I2" s="373"/>
      <c r="J2" s="373"/>
      <c r="K2" s="373"/>
      <c r="L2" s="373"/>
      <c r="M2" s="373"/>
      <c r="N2" s="151"/>
      <c r="O2" s="151"/>
      <c r="P2" s="151"/>
      <c r="Q2" s="151"/>
    </row>
    <row r="3" spans="2:17" ht="16.5" customHeight="1">
      <c r="B3" s="362"/>
      <c r="C3" s="365"/>
      <c r="D3" s="368"/>
      <c r="E3" s="371"/>
      <c r="F3" s="373"/>
      <c r="G3" s="373"/>
      <c r="H3" s="373"/>
      <c r="I3" s="373"/>
      <c r="J3" s="373"/>
      <c r="K3" s="373"/>
      <c r="L3" s="373"/>
      <c r="M3" s="373"/>
      <c r="N3" s="151"/>
      <c r="O3" s="151"/>
      <c r="P3" s="151"/>
      <c r="Q3" s="151"/>
    </row>
    <row r="4" spans="2:17" ht="16.5" customHeight="1" thickBot="1">
      <c r="B4" s="152"/>
      <c r="C4" s="152"/>
      <c r="D4" s="152"/>
      <c r="E4" s="153"/>
      <c r="F4" s="153"/>
      <c r="G4" s="153"/>
      <c r="H4" s="153"/>
      <c r="I4" s="153"/>
      <c r="J4" s="153"/>
      <c r="K4" s="153"/>
      <c r="L4" s="151"/>
      <c r="M4" s="151"/>
      <c r="N4" s="151"/>
      <c r="O4" s="151"/>
      <c r="P4" s="151"/>
      <c r="Q4" s="151"/>
    </row>
    <row r="5" spans="2:18" ht="18.75" customHeight="1">
      <c r="B5" s="152"/>
      <c r="C5" s="154"/>
      <c r="D5" s="155"/>
      <c r="E5" s="155"/>
      <c r="F5" s="155"/>
      <c r="G5" s="155"/>
      <c r="J5" s="1"/>
      <c r="K5" s="14" t="s">
        <v>14</v>
      </c>
      <c r="L5" s="15"/>
      <c r="M5" s="419"/>
      <c r="N5" s="343"/>
      <c r="O5" s="343"/>
      <c r="P5" s="343"/>
      <c r="Q5" s="343"/>
      <c r="R5" s="344"/>
    </row>
    <row r="6" spans="2:18" ht="18.75" customHeight="1">
      <c r="B6" s="159" t="s">
        <v>15</v>
      </c>
      <c r="D6" s="157"/>
      <c r="E6" s="157"/>
      <c r="F6" s="157"/>
      <c r="G6" s="157"/>
      <c r="J6" s="1"/>
      <c r="K6" s="16" t="s">
        <v>3</v>
      </c>
      <c r="L6" s="17"/>
      <c r="M6" s="413"/>
      <c r="N6" s="414"/>
      <c r="O6" s="414"/>
      <c r="P6" s="414"/>
      <c r="Q6" s="414"/>
      <c r="R6" s="415"/>
    </row>
    <row r="7" spans="2:18" ht="18.75" customHeight="1">
      <c r="B7" s="158" t="s">
        <v>23</v>
      </c>
      <c r="J7" s="1"/>
      <c r="K7" s="16" t="s">
        <v>1</v>
      </c>
      <c r="L7" s="18"/>
      <c r="M7" s="416"/>
      <c r="N7" s="381"/>
      <c r="O7" s="381"/>
      <c r="P7" s="381"/>
      <c r="Q7" s="381"/>
      <c r="R7" s="382"/>
    </row>
    <row r="8" spans="2:18" ht="21">
      <c r="B8" s="159" t="s">
        <v>39</v>
      </c>
      <c r="J8" s="1"/>
      <c r="K8" s="19" t="s">
        <v>40</v>
      </c>
      <c r="L8" s="417"/>
      <c r="M8" s="383"/>
      <c r="N8" s="400"/>
      <c r="O8" s="20" t="s">
        <v>41</v>
      </c>
      <c r="P8" s="417"/>
      <c r="Q8" s="383"/>
      <c r="R8" s="350"/>
    </row>
    <row r="9" spans="10:18" ht="18.75" customHeight="1" thickBot="1">
      <c r="J9" s="1"/>
      <c r="K9" s="21" t="s">
        <v>4</v>
      </c>
      <c r="L9" s="22"/>
      <c r="M9" s="418"/>
      <c r="N9" s="352"/>
      <c r="O9" s="352"/>
      <c r="P9" s="352"/>
      <c r="Q9" s="352"/>
      <c r="R9" s="353"/>
    </row>
    <row r="10" spans="2:22" s="160" customFormat="1" ht="12" customHeight="1">
      <c r="B10" s="278" t="s">
        <v>1678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62"/>
      <c r="U10" s="162"/>
      <c r="V10" s="162"/>
    </row>
    <row r="11" spans="2:22" s="160" customFormat="1" ht="12" customHeight="1">
      <c r="B11" s="34"/>
      <c r="C11" s="277" t="s">
        <v>1679</v>
      </c>
      <c r="D11" s="34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62"/>
      <c r="T11" s="162"/>
      <c r="U11" s="162"/>
      <c r="V11" s="162"/>
    </row>
    <row r="12" spans="2:22" s="160" customFormat="1" ht="12" customHeight="1" thickBot="1">
      <c r="B12" s="34"/>
      <c r="C12" s="277" t="s">
        <v>1682</v>
      </c>
      <c r="D12" s="34"/>
      <c r="E12" s="35"/>
      <c r="F12" s="35"/>
      <c r="G12" s="34"/>
      <c r="H12" s="3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162"/>
      <c r="T12" s="162"/>
      <c r="U12" s="162"/>
      <c r="V12" s="162"/>
    </row>
    <row r="13" spans="2:22" s="160" customFormat="1" ht="12" customHeight="1">
      <c r="B13" s="34"/>
      <c r="C13" s="279" t="s">
        <v>1680</v>
      </c>
      <c r="D13" s="34"/>
      <c r="E13" s="35"/>
      <c r="F13" s="35"/>
      <c r="G13" s="34"/>
      <c r="H13" s="35"/>
      <c r="I13" s="34"/>
      <c r="J13" s="34"/>
      <c r="K13" s="34"/>
      <c r="L13" s="34"/>
      <c r="M13" s="34"/>
      <c r="N13" s="34"/>
      <c r="O13" s="374" t="s">
        <v>36</v>
      </c>
      <c r="P13" s="375"/>
      <c r="Q13" s="392"/>
      <c r="R13" s="393"/>
      <c r="S13" s="162"/>
      <c r="T13" s="162"/>
      <c r="U13" s="162"/>
      <c r="V13" s="162"/>
    </row>
    <row r="14" spans="2:18" s="160" customFormat="1" ht="12" customHeight="1" thickBot="1">
      <c r="B14" s="34"/>
      <c r="C14" s="34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76"/>
      <c r="P14" s="377"/>
      <c r="Q14" s="394"/>
      <c r="R14" s="395"/>
    </row>
    <row r="15" spans="2:18" s="160" customFormat="1" ht="20.25" customHeight="1" thickBot="1">
      <c r="B15" s="2"/>
      <c r="C15" s="3"/>
      <c r="D15" s="4" t="s">
        <v>18</v>
      </c>
      <c r="E15" s="5"/>
      <c r="F15" s="5"/>
      <c r="G15" s="5"/>
      <c r="H15" s="5"/>
      <c r="I15" s="5"/>
      <c r="J15" s="6" t="s">
        <v>26</v>
      </c>
      <c r="K15" s="7"/>
      <c r="L15" s="7"/>
      <c r="M15" s="4" t="s">
        <v>19</v>
      </c>
      <c r="N15" s="5"/>
      <c r="O15" s="5"/>
      <c r="P15" s="5"/>
      <c r="Q15" s="5"/>
      <c r="R15" s="8"/>
    </row>
    <row r="16" spans="2:18" s="160" customFormat="1" ht="20.25" customHeight="1">
      <c r="B16" s="167" t="s">
        <v>13</v>
      </c>
      <c r="C16" s="168" t="s">
        <v>16</v>
      </c>
      <c r="D16" s="345" t="s">
        <v>0</v>
      </c>
      <c r="E16" s="9" t="s">
        <v>5</v>
      </c>
      <c r="F16" s="10" t="s">
        <v>6</v>
      </c>
      <c r="G16" s="11" t="s">
        <v>7</v>
      </c>
      <c r="H16" s="12" t="s">
        <v>8</v>
      </c>
      <c r="I16" s="12" t="s">
        <v>17</v>
      </c>
      <c r="J16" s="345" t="s">
        <v>0</v>
      </c>
      <c r="K16" s="9" t="s">
        <v>5</v>
      </c>
      <c r="L16" s="13" t="s">
        <v>6</v>
      </c>
      <c r="M16" s="409" t="s">
        <v>42</v>
      </c>
      <c r="N16" s="375" t="s">
        <v>20</v>
      </c>
      <c r="O16" s="411"/>
      <c r="P16" s="411"/>
      <c r="Q16" s="347" t="s">
        <v>21</v>
      </c>
      <c r="R16" s="358" t="s">
        <v>22</v>
      </c>
    </row>
    <row r="17" spans="2:18" s="160" customFormat="1" ht="20.25" customHeight="1" thickBot="1">
      <c r="B17" s="169"/>
      <c r="C17" s="170"/>
      <c r="D17" s="346"/>
      <c r="E17" s="202" t="s">
        <v>89</v>
      </c>
      <c r="F17" s="203" t="s">
        <v>38</v>
      </c>
      <c r="G17" s="203" t="s">
        <v>38</v>
      </c>
      <c r="H17" s="203" t="s">
        <v>38</v>
      </c>
      <c r="I17" s="204" t="s">
        <v>38</v>
      </c>
      <c r="J17" s="346"/>
      <c r="K17" s="203" t="s">
        <v>38</v>
      </c>
      <c r="L17" s="203" t="s">
        <v>38</v>
      </c>
      <c r="M17" s="410"/>
      <c r="N17" s="412"/>
      <c r="O17" s="412"/>
      <c r="P17" s="412"/>
      <c r="Q17" s="348"/>
      <c r="R17" s="359"/>
    </row>
    <row r="18" spans="1:18" ht="19.5" customHeight="1">
      <c r="A18" s="174" t="s">
        <v>43</v>
      </c>
      <c r="B18" s="284">
        <f>IF($D$1="","",DATE(B1,D1,1))</f>
      </c>
      <c r="C18" s="285">
        <f>TEXT(B18,"aaa")</f>
      </c>
      <c r="D18" s="205"/>
      <c r="E18" s="206"/>
      <c r="F18" s="207"/>
      <c r="G18" s="207"/>
      <c r="H18" s="208"/>
      <c r="I18" s="209"/>
      <c r="J18" s="205"/>
      <c r="K18" s="210"/>
      <c r="L18" s="211"/>
      <c r="M18" s="212"/>
      <c r="N18" s="405"/>
      <c r="O18" s="420"/>
      <c r="P18" s="421"/>
      <c r="Q18" s="207"/>
      <c r="R18" s="213"/>
    </row>
    <row r="19" spans="1:18" ht="19.5" customHeight="1">
      <c r="A19" s="174" t="s">
        <v>44</v>
      </c>
      <c r="B19" s="286">
        <f>IF($D$1="","",B18+1)</f>
      </c>
      <c r="C19" s="285">
        <f aca="true" t="shared" si="0" ref="C19:C48">TEXT(B19,"aaa")</f>
      </c>
      <c r="D19" s="214"/>
      <c r="E19" s="215"/>
      <c r="F19" s="216"/>
      <c r="G19" s="216"/>
      <c r="H19" s="217"/>
      <c r="I19" s="218"/>
      <c r="J19" s="214"/>
      <c r="K19" s="219"/>
      <c r="L19" s="218"/>
      <c r="M19" s="220"/>
      <c r="N19" s="399"/>
      <c r="O19" s="383"/>
      <c r="P19" s="400"/>
      <c r="Q19" s="216"/>
      <c r="R19" s="221"/>
    </row>
    <row r="20" spans="1:18" ht="19.5" customHeight="1">
      <c r="A20" s="174" t="s">
        <v>45</v>
      </c>
      <c r="B20" s="286">
        <f aca="true" t="shared" si="1" ref="B20:B44">IF($D$1="","",B19+1)</f>
      </c>
      <c r="C20" s="285">
        <f t="shared" si="0"/>
      </c>
      <c r="D20" s="214"/>
      <c r="E20" s="215"/>
      <c r="F20" s="216"/>
      <c r="G20" s="216"/>
      <c r="H20" s="217"/>
      <c r="I20" s="218"/>
      <c r="J20" s="214"/>
      <c r="K20" s="219"/>
      <c r="L20" s="218"/>
      <c r="M20" s="220"/>
      <c r="N20" s="399"/>
      <c r="O20" s="383"/>
      <c r="P20" s="400"/>
      <c r="Q20" s="216"/>
      <c r="R20" s="221"/>
    </row>
    <row r="21" spans="1:18" ht="19.5" customHeight="1">
      <c r="A21" s="174" t="s">
        <v>46</v>
      </c>
      <c r="B21" s="286">
        <f t="shared" si="1"/>
      </c>
      <c r="C21" s="285">
        <f t="shared" si="0"/>
      </c>
      <c r="D21" s="214"/>
      <c r="E21" s="215"/>
      <c r="F21" s="216"/>
      <c r="G21" s="216"/>
      <c r="H21" s="217"/>
      <c r="I21" s="218"/>
      <c r="J21" s="214"/>
      <c r="K21" s="219"/>
      <c r="L21" s="218"/>
      <c r="M21" s="220"/>
      <c r="N21" s="399"/>
      <c r="O21" s="383"/>
      <c r="P21" s="400"/>
      <c r="Q21" s="216"/>
      <c r="R21" s="221"/>
    </row>
    <row r="22" spans="1:18" ht="19.5" customHeight="1">
      <c r="A22" s="174" t="s">
        <v>47</v>
      </c>
      <c r="B22" s="286">
        <f t="shared" si="1"/>
      </c>
      <c r="C22" s="285">
        <f t="shared" si="0"/>
      </c>
      <c r="D22" s="214"/>
      <c r="E22" s="215"/>
      <c r="F22" s="216"/>
      <c r="G22" s="216"/>
      <c r="H22" s="217"/>
      <c r="I22" s="218"/>
      <c r="J22" s="214"/>
      <c r="K22" s="219"/>
      <c r="L22" s="218"/>
      <c r="M22" s="220"/>
      <c r="N22" s="399"/>
      <c r="O22" s="383"/>
      <c r="P22" s="400"/>
      <c r="Q22" s="216"/>
      <c r="R22" s="221"/>
    </row>
    <row r="23" spans="1:18" ht="19.5" customHeight="1">
      <c r="A23" s="174" t="s">
        <v>48</v>
      </c>
      <c r="B23" s="286">
        <f t="shared" si="1"/>
      </c>
      <c r="C23" s="285">
        <f t="shared" si="0"/>
      </c>
      <c r="D23" s="214"/>
      <c r="E23" s="215"/>
      <c r="F23" s="216"/>
      <c r="G23" s="216"/>
      <c r="H23" s="217"/>
      <c r="I23" s="218"/>
      <c r="J23" s="214"/>
      <c r="K23" s="219"/>
      <c r="L23" s="218"/>
      <c r="M23" s="220"/>
      <c r="N23" s="399"/>
      <c r="O23" s="383"/>
      <c r="P23" s="400"/>
      <c r="Q23" s="216"/>
      <c r="R23" s="221"/>
    </row>
    <row r="24" spans="1:18" ht="19.5" customHeight="1">
      <c r="A24" s="174" t="s">
        <v>49</v>
      </c>
      <c r="B24" s="286">
        <f t="shared" si="1"/>
      </c>
      <c r="C24" s="285">
        <f t="shared" si="0"/>
      </c>
      <c r="D24" s="214"/>
      <c r="E24" s="215"/>
      <c r="F24" s="216"/>
      <c r="G24" s="216"/>
      <c r="H24" s="217"/>
      <c r="I24" s="218"/>
      <c r="J24" s="214"/>
      <c r="K24" s="219"/>
      <c r="L24" s="218"/>
      <c r="M24" s="220"/>
      <c r="N24" s="399"/>
      <c r="O24" s="383"/>
      <c r="P24" s="400"/>
      <c r="Q24" s="216"/>
      <c r="R24" s="221"/>
    </row>
    <row r="25" spans="1:18" ht="19.5" customHeight="1">
      <c r="A25" s="174" t="s">
        <v>50</v>
      </c>
      <c r="B25" s="286">
        <f t="shared" si="1"/>
      </c>
      <c r="C25" s="285">
        <f t="shared" si="0"/>
      </c>
      <c r="D25" s="214"/>
      <c r="E25" s="215"/>
      <c r="F25" s="216"/>
      <c r="G25" s="216"/>
      <c r="H25" s="217"/>
      <c r="I25" s="218"/>
      <c r="J25" s="214"/>
      <c r="K25" s="219"/>
      <c r="L25" s="218"/>
      <c r="M25" s="220"/>
      <c r="N25" s="399"/>
      <c r="O25" s="383"/>
      <c r="P25" s="400"/>
      <c r="Q25" s="216"/>
      <c r="R25" s="221"/>
    </row>
    <row r="26" spans="1:18" ht="19.5" customHeight="1">
      <c r="A26" s="174" t="s">
        <v>51</v>
      </c>
      <c r="B26" s="286">
        <f t="shared" si="1"/>
      </c>
      <c r="C26" s="285">
        <f t="shared" si="0"/>
      </c>
      <c r="D26" s="214"/>
      <c r="E26" s="215"/>
      <c r="F26" s="216"/>
      <c r="G26" s="216"/>
      <c r="H26" s="217"/>
      <c r="I26" s="218"/>
      <c r="J26" s="214"/>
      <c r="K26" s="219"/>
      <c r="L26" s="218"/>
      <c r="M26" s="220"/>
      <c r="N26" s="399"/>
      <c r="O26" s="383"/>
      <c r="P26" s="400"/>
      <c r="Q26" s="216"/>
      <c r="R26" s="221"/>
    </row>
    <row r="27" spans="1:18" ht="19.5" customHeight="1">
      <c r="A27" s="174" t="s">
        <v>52</v>
      </c>
      <c r="B27" s="286">
        <f t="shared" si="1"/>
      </c>
      <c r="C27" s="285">
        <f t="shared" si="0"/>
      </c>
      <c r="D27" s="214"/>
      <c r="E27" s="215"/>
      <c r="F27" s="216"/>
      <c r="G27" s="216"/>
      <c r="H27" s="217"/>
      <c r="I27" s="218"/>
      <c r="J27" s="214"/>
      <c r="K27" s="219"/>
      <c r="L27" s="218"/>
      <c r="M27" s="220"/>
      <c r="N27" s="399"/>
      <c r="O27" s="383"/>
      <c r="P27" s="400"/>
      <c r="Q27" s="216"/>
      <c r="R27" s="221"/>
    </row>
    <row r="28" spans="1:18" ht="19.5" customHeight="1">
      <c r="A28" s="174" t="s">
        <v>53</v>
      </c>
      <c r="B28" s="286">
        <f t="shared" si="1"/>
      </c>
      <c r="C28" s="285">
        <f t="shared" si="0"/>
      </c>
      <c r="D28" s="214"/>
      <c r="E28" s="215"/>
      <c r="F28" s="216"/>
      <c r="G28" s="216"/>
      <c r="H28" s="217"/>
      <c r="I28" s="218"/>
      <c r="J28" s="214"/>
      <c r="K28" s="219"/>
      <c r="L28" s="218"/>
      <c r="M28" s="220"/>
      <c r="N28" s="399"/>
      <c r="O28" s="383"/>
      <c r="P28" s="400"/>
      <c r="Q28" s="216"/>
      <c r="R28" s="221"/>
    </row>
    <row r="29" spans="1:18" ht="19.5" customHeight="1">
      <c r="A29" s="174" t="s">
        <v>54</v>
      </c>
      <c r="B29" s="286">
        <f t="shared" si="1"/>
      </c>
      <c r="C29" s="285">
        <f t="shared" si="0"/>
      </c>
      <c r="D29" s="214"/>
      <c r="E29" s="215"/>
      <c r="F29" s="216"/>
      <c r="G29" s="216"/>
      <c r="H29" s="217"/>
      <c r="I29" s="218"/>
      <c r="J29" s="214"/>
      <c r="K29" s="219"/>
      <c r="L29" s="218"/>
      <c r="M29" s="220"/>
      <c r="N29" s="399"/>
      <c r="O29" s="383"/>
      <c r="P29" s="400"/>
      <c r="Q29" s="216"/>
      <c r="R29" s="221"/>
    </row>
    <row r="30" spans="1:18" ht="19.5" customHeight="1">
      <c r="A30" s="174" t="s">
        <v>55</v>
      </c>
      <c r="B30" s="286">
        <f t="shared" si="1"/>
      </c>
      <c r="C30" s="285">
        <f t="shared" si="0"/>
      </c>
      <c r="D30" s="214"/>
      <c r="E30" s="215"/>
      <c r="F30" s="216"/>
      <c r="G30" s="216"/>
      <c r="H30" s="217"/>
      <c r="I30" s="218"/>
      <c r="J30" s="214"/>
      <c r="K30" s="219"/>
      <c r="L30" s="218"/>
      <c r="M30" s="220"/>
      <c r="N30" s="399"/>
      <c r="O30" s="383"/>
      <c r="P30" s="400"/>
      <c r="Q30" s="216"/>
      <c r="R30" s="221"/>
    </row>
    <row r="31" spans="1:18" ht="19.5" customHeight="1">
      <c r="A31" s="174" t="s">
        <v>56</v>
      </c>
      <c r="B31" s="286">
        <f t="shared" si="1"/>
      </c>
      <c r="C31" s="285">
        <f t="shared" si="0"/>
      </c>
      <c r="D31" s="214"/>
      <c r="E31" s="215"/>
      <c r="F31" s="216"/>
      <c r="G31" s="216"/>
      <c r="H31" s="217"/>
      <c r="I31" s="218"/>
      <c r="J31" s="214"/>
      <c r="K31" s="219"/>
      <c r="L31" s="218"/>
      <c r="M31" s="220"/>
      <c r="N31" s="399"/>
      <c r="O31" s="383"/>
      <c r="P31" s="400"/>
      <c r="Q31" s="216"/>
      <c r="R31" s="221"/>
    </row>
    <row r="32" spans="1:18" ht="19.5" customHeight="1">
      <c r="A32" s="174" t="s">
        <v>57</v>
      </c>
      <c r="B32" s="286">
        <f t="shared" si="1"/>
      </c>
      <c r="C32" s="285">
        <f t="shared" si="0"/>
      </c>
      <c r="D32" s="214"/>
      <c r="E32" s="215"/>
      <c r="F32" s="216"/>
      <c r="G32" s="216"/>
      <c r="H32" s="217"/>
      <c r="I32" s="218"/>
      <c r="J32" s="214"/>
      <c r="K32" s="219"/>
      <c r="L32" s="218"/>
      <c r="M32" s="220"/>
      <c r="N32" s="399"/>
      <c r="O32" s="383"/>
      <c r="P32" s="400"/>
      <c r="Q32" s="216"/>
      <c r="R32" s="221"/>
    </row>
    <row r="33" spans="1:18" ht="19.5" customHeight="1">
      <c r="A33" s="174" t="s">
        <v>58</v>
      </c>
      <c r="B33" s="286">
        <f t="shared" si="1"/>
      </c>
      <c r="C33" s="285">
        <f t="shared" si="0"/>
      </c>
      <c r="D33" s="214"/>
      <c r="E33" s="215"/>
      <c r="F33" s="216"/>
      <c r="G33" s="216"/>
      <c r="H33" s="217"/>
      <c r="I33" s="218"/>
      <c r="J33" s="214"/>
      <c r="K33" s="219"/>
      <c r="L33" s="218"/>
      <c r="M33" s="220"/>
      <c r="N33" s="399"/>
      <c r="O33" s="383"/>
      <c r="P33" s="400"/>
      <c r="Q33" s="216"/>
      <c r="R33" s="221"/>
    </row>
    <row r="34" spans="1:18" ht="19.5" customHeight="1">
      <c r="A34" s="174" t="s">
        <v>59</v>
      </c>
      <c r="B34" s="286">
        <f t="shared" si="1"/>
      </c>
      <c r="C34" s="285">
        <f t="shared" si="0"/>
      </c>
      <c r="D34" s="214"/>
      <c r="E34" s="215"/>
      <c r="F34" s="216"/>
      <c r="G34" s="216"/>
      <c r="H34" s="217"/>
      <c r="I34" s="218"/>
      <c r="J34" s="214"/>
      <c r="K34" s="219"/>
      <c r="L34" s="218"/>
      <c r="M34" s="220"/>
      <c r="N34" s="399"/>
      <c r="O34" s="383"/>
      <c r="P34" s="400"/>
      <c r="Q34" s="216"/>
      <c r="R34" s="221"/>
    </row>
    <row r="35" spans="1:18" ht="19.5" customHeight="1">
      <c r="A35" s="174" t="s">
        <v>60</v>
      </c>
      <c r="B35" s="286">
        <f t="shared" si="1"/>
      </c>
      <c r="C35" s="285">
        <f t="shared" si="0"/>
      </c>
      <c r="D35" s="214"/>
      <c r="E35" s="215"/>
      <c r="F35" s="216"/>
      <c r="G35" s="216"/>
      <c r="H35" s="217"/>
      <c r="I35" s="218"/>
      <c r="J35" s="214"/>
      <c r="K35" s="219"/>
      <c r="L35" s="218"/>
      <c r="M35" s="220"/>
      <c r="N35" s="399"/>
      <c r="O35" s="383"/>
      <c r="P35" s="400"/>
      <c r="Q35" s="216"/>
      <c r="R35" s="221"/>
    </row>
    <row r="36" spans="1:18" ht="19.5" customHeight="1">
      <c r="A36" s="174" t="s">
        <v>61</v>
      </c>
      <c r="B36" s="286">
        <f t="shared" si="1"/>
      </c>
      <c r="C36" s="285">
        <f t="shared" si="0"/>
      </c>
      <c r="D36" s="214"/>
      <c r="E36" s="215"/>
      <c r="F36" s="216"/>
      <c r="G36" s="216"/>
      <c r="H36" s="217"/>
      <c r="I36" s="218"/>
      <c r="J36" s="214"/>
      <c r="K36" s="219"/>
      <c r="L36" s="218"/>
      <c r="M36" s="220"/>
      <c r="N36" s="399"/>
      <c r="O36" s="383"/>
      <c r="P36" s="400"/>
      <c r="Q36" s="216"/>
      <c r="R36" s="221"/>
    </row>
    <row r="37" spans="1:18" ht="19.5" customHeight="1">
      <c r="A37" s="174" t="s">
        <v>62</v>
      </c>
      <c r="B37" s="286">
        <f t="shared" si="1"/>
      </c>
      <c r="C37" s="285">
        <f t="shared" si="0"/>
      </c>
      <c r="D37" s="214"/>
      <c r="E37" s="215"/>
      <c r="F37" s="216"/>
      <c r="G37" s="216"/>
      <c r="H37" s="217"/>
      <c r="I37" s="218"/>
      <c r="J37" s="214"/>
      <c r="K37" s="219"/>
      <c r="L37" s="218"/>
      <c r="M37" s="220"/>
      <c r="N37" s="399"/>
      <c r="O37" s="383"/>
      <c r="P37" s="400"/>
      <c r="Q37" s="216"/>
      <c r="R37" s="221"/>
    </row>
    <row r="38" spans="1:18" ht="19.5" customHeight="1">
      <c r="A38" s="174" t="s">
        <v>63</v>
      </c>
      <c r="B38" s="286">
        <f t="shared" si="1"/>
      </c>
      <c r="C38" s="285">
        <f t="shared" si="0"/>
      </c>
      <c r="D38" s="214"/>
      <c r="E38" s="215"/>
      <c r="F38" s="216"/>
      <c r="G38" s="216"/>
      <c r="H38" s="217"/>
      <c r="I38" s="218"/>
      <c r="J38" s="214"/>
      <c r="K38" s="219"/>
      <c r="L38" s="218"/>
      <c r="M38" s="220"/>
      <c r="N38" s="399"/>
      <c r="O38" s="383"/>
      <c r="P38" s="400"/>
      <c r="Q38" s="216"/>
      <c r="R38" s="221"/>
    </row>
    <row r="39" spans="1:18" ht="19.5" customHeight="1">
      <c r="A39" s="174" t="s">
        <v>64</v>
      </c>
      <c r="B39" s="286">
        <f t="shared" si="1"/>
      </c>
      <c r="C39" s="285">
        <f t="shared" si="0"/>
      </c>
      <c r="D39" s="214"/>
      <c r="E39" s="215"/>
      <c r="F39" s="216"/>
      <c r="G39" s="216"/>
      <c r="H39" s="217"/>
      <c r="I39" s="218"/>
      <c r="J39" s="214"/>
      <c r="K39" s="219"/>
      <c r="L39" s="218"/>
      <c r="M39" s="220"/>
      <c r="N39" s="399"/>
      <c r="O39" s="383"/>
      <c r="P39" s="400"/>
      <c r="Q39" s="216"/>
      <c r="R39" s="221"/>
    </row>
    <row r="40" spans="1:18" ht="19.5" customHeight="1">
      <c r="A40" s="174" t="s">
        <v>65</v>
      </c>
      <c r="B40" s="286">
        <f t="shared" si="1"/>
      </c>
      <c r="C40" s="285">
        <f t="shared" si="0"/>
      </c>
      <c r="D40" s="214"/>
      <c r="E40" s="215"/>
      <c r="F40" s="216"/>
      <c r="G40" s="216"/>
      <c r="H40" s="217"/>
      <c r="I40" s="218"/>
      <c r="J40" s="214"/>
      <c r="K40" s="219"/>
      <c r="L40" s="218"/>
      <c r="M40" s="220"/>
      <c r="N40" s="399"/>
      <c r="O40" s="383"/>
      <c r="P40" s="400"/>
      <c r="Q40" s="216"/>
      <c r="R40" s="221"/>
    </row>
    <row r="41" spans="1:18" ht="19.5" customHeight="1">
      <c r="A41" s="174" t="s">
        <v>66</v>
      </c>
      <c r="B41" s="286">
        <f t="shared" si="1"/>
      </c>
      <c r="C41" s="285">
        <f t="shared" si="0"/>
      </c>
      <c r="D41" s="214"/>
      <c r="E41" s="215"/>
      <c r="F41" s="216"/>
      <c r="G41" s="216"/>
      <c r="H41" s="217"/>
      <c r="I41" s="218"/>
      <c r="J41" s="214"/>
      <c r="K41" s="219"/>
      <c r="L41" s="218"/>
      <c r="M41" s="220"/>
      <c r="N41" s="399"/>
      <c r="O41" s="383"/>
      <c r="P41" s="400"/>
      <c r="Q41" s="216"/>
      <c r="R41" s="221"/>
    </row>
    <row r="42" spans="1:18" ht="19.5" customHeight="1">
      <c r="A42" s="174" t="s">
        <v>67</v>
      </c>
      <c r="B42" s="286">
        <f t="shared" si="1"/>
      </c>
      <c r="C42" s="285">
        <f t="shared" si="0"/>
      </c>
      <c r="D42" s="214"/>
      <c r="E42" s="215"/>
      <c r="F42" s="216"/>
      <c r="G42" s="216"/>
      <c r="H42" s="217"/>
      <c r="I42" s="218"/>
      <c r="J42" s="214"/>
      <c r="K42" s="219"/>
      <c r="L42" s="218"/>
      <c r="M42" s="220"/>
      <c r="N42" s="399"/>
      <c r="O42" s="383"/>
      <c r="P42" s="400"/>
      <c r="Q42" s="216"/>
      <c r="R42" s="221"/>
    </row>
    <row r="43" spans="1:18" ht="19.5" customHeight="1">
      <c r="A43" s="174" t="s">
        <v>68</v>
      </c>
      <c r="B43" s="286">
        <f t="shared" si="1"/>
      </c>
      <c r="C43" s="285">
        <f t="shared" si="0"/>
      </c>
      <c r="D43" s="214"/>
      <c r="E43" s="215"/>
      <c r="F43" s="216"/>
      <c r="G43" s="216"/>
      <c r="H43" s="217"/>
      <c r="I43" s="218"/>
      <c r="J43" s="214"/>
      <c r="K43" s="219"/>
      <c r="L43" s="218"/>
      <c r="M43" s="220"/>
      <c r="N43" s="399"/>
      <c r="O43" s="383"/>
      <c r="P43" s="400"/>
      <c r="Q43" s="216"/>
      <c r="R43" s="221"/>
    </row>
    <row r="44" spans="1:18" ht="19.5" customHeight="1">
      <c r="A44" s="174" t="s">
        <v>69</v>
      </c>
      <c r="B44" s="286">
        <f t="shared" si="1"/>
      </c>
      <c r="C44" s="285">
        <f t="shared" si="0"/>
      </c>
      <c r="D44" s="214"/>
      <c r="E44" s="215"/>
      <c r="F44" s="216"/>
      <c r="G44" s="216"/>
      <c r="H44" s="217"/>
      <c r="I44" s="218"/>
      <c r="J44" s="214"/>
      <c r="K44" s="219"/>
      <c r="L44" s="218"/>
      <c r="M44" s="220"/>
      <c r="N44" s="399"/>
      <c r="O44" s="383"/>
      <c r="P44" s="400"/>
      <c r="Q44" s="216"/>
      <c r="R44" s="221"/>
    </row>
    <row r="45" spans="1:18" ht="19.5" customHeight="1">
      <c r="A45" s="174" t="s">
        <v>70</v>
      </c>
      <c r="B45" s="286">
        <f>IF($D$1="","",B44+1)</f>
      </c>
      <c r="C45" s="285">
        <f t="shared" si="0"/>
      </c>
      <c r="D45" s="214"/>
      <c r="E45" s="215"/>
      <c r="F45" s="216"/>
      <c r="G45" s="216"/>
      <c r="H45" s="217"/>
      <c r="I45" s="218"/>
      <c r="J45" s="214"/>
      <c r="K45" s="219"/>
      <c r="L45" s="218"/>
      <c r="M45" s="220"/>
      <c r="N45" s="399"/>
      <c r="O45" s="383"/>
      <c r="P45" s="400"/>
      <c r="Q45" s="216"/>
      <c r="R45" s="221"/>
    </row>
    <row r="46" spans="1:18" ht="19.5" customHeight="1">
      <c r="A46" s="174" t="s">
        <v>71</v>
      </c>
      <c r="B46" s="286">
        <f>IF(B45="","",IF(DAY(B45+1)=1,"",B45+1))</f>
      </c>
      <c r="C46" s="285">
        <f t="shared" si="0"/>
      </c>
      <c r="D46" s="214"/>
      <c r="E46" s="215"/>
      <c r="F46" s="216"/>
      <c r="G46" s="216"/>
      <c r="H46" s="217"/>
      <c r="I46" s="218"/>
      <c r="J46" s="214"/>
      <c r="K46" s="219"/>
      <c r="L46" s="218"/>
      <c r="M46" s="220"/>
      <c r="N46" s="399"/>
      <c r="O46" s="383"/>
      <c r="P46" s="400"/>
      <c r="Q46" s="216"/>
      <c r="R46" s="221"/>
    </row>
    <row r="47" spans="1:18" ht="19.5" customHeight="1">
      <c r="A47" s="174" t="s">
        <v>72</v>
      </c>
      <c r="B47" s="286">
        <f>IF(B46="","",IF(DAY(B46+1)=1,"",B46+1))</f>
      </c>
      <c r="C47" s="285">
        <f t="shared" si="0"/>
      </c>
      <c r="D47" s="214"/>
      <c r="E47" s="215"/>
      <c r="F47" s="216"/>
      <c r="G47" s="216"/>
      <c r="H47" s="217"/>
      <c r="I47" s="218"/>
      <c r="J47" s="214"/>
      <c r="K47" s="219"/>
      <c r="L47" s="218"/>
      <c r="M47" s="220"/>
      <c r="N47" s="399"/>
      <c r="O47" s="383"/>
      <c r="P47" s="400"/>
      <c r="Q47" s="216"/>
      <c r="R47" s="221"/>
    </row>
    <row r="48" spans="1:18" ht="19.5" customHeight="1" thickBot="1">
      <c r="A48" s="174" t="s">
        <v>73</v>
      </c>
      <c r="B48" s="286">
        <f>IF(B47="","",IF(DAY(B47+1)=1,"",B47+1))</f>
      </c>
      <c r="C48" s="285">
        <f t="shared" si="0"/>
      </c>
      <c r="D48" s="222"/>
      <c r="E48" s="223"/>
      <c r="F48" s="224"/>
      <c r="G48" s="224"/>
      <c r="H48" s="225"/>
      <c r="I48" s="226"/>
      <c r="J48" s="222"/>
      <c r="K48" s="227"/>
      <c r="L48" s="226"/>
      <c r="M48" s="228"/>
      <c r="N48" s="401"/>
      <c r="O48" s="402"/>
      <c r="P48" s="403"/>
      <c r="Q48" s="224"/>
      <c r="R48" s="229"/>
    </row>
    <row r="49" spans="2:18" s="201" customFormat="1" ht="19.5" customHeight="1" thickBot="1">
      <c r="B49" s="404" t="s">
        <v>37</v>
      </c>
      <c r="C49" s="404"/>
      <c r="D49" s="121">
        <f>SUM(D18:D48)</f>
        <v>0</v>
      </c>
      <c r="E49" s="230"/>
      <c r="F49" s="194"/>
      <c r="G49" s="194"/>
      <c r="H49" s="194"/>
      <c r="I49" s="195"/>
      <c r="J49" s="196"/>
      <c r="K49" s="193"/>
      <c r="L49" s="195"/>
      <c r="M49" s="193"/>
      <c r="N49" s="231"/>
      <c r="O49" s="232"/>
      <c r="P49" s="198"/>
      <c r="Q49" s="194"/>
      <c r="R49" s="195"/>
    </row>
    <row r="51" ht="13.5">
      <c r="B51" s="145" t="s">
        <v>74</v>
      </c>
    </row>
  </sheetData>
  <sheetProtection/>
  <mergeCells count="51">
    <mergeCell ref="B1:B3"/>
    <mergeCell ref="C1:C3"/>
    <mergeCell ref="D1:D3"/>
    <mergeCell ref="E1:E3"/>
    <mergeCell ref="F2:M3"/>
    <mergeCell ref="M5:R5"/>
    <mergeCell ref="M6:R6"/>
    <mergeCell ref="M7:R7"/>
    <mergeCell ref="L8:N8"/>
    <mergeCell ref="P8:R8"/>
    <mergeCell ref="M9:R9"/>
    <mergeCell ref="O13:P14"/>
    <mergeCell ref="Q13:R14"/>
    <mergeCell ref="D16:D17"/>
    <mergeCell ref="J16:J17"/>
    <mergeCell ref="M16:M17"/>
    <mergeCell ref="N16:P17"/>
    <mergeCell ref="Q16:Q17"/>
    <mergeCell ref="R16:R17"/>
    <mergeCell ref="B49:C49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45:P45"/>
    <mergeCell ref="N46:P46"/>
    <mergeCell ref="N47:P47"/>
    <mergeCell ref="N48:P48"/>
    <mergeCell ref="N39:P39"/>
    <mergeCell ref="N40:P40"/>
    <mergeCell ref="N41:P41"/>
    <mergeCell ref="N42:P42"/>
    <mergeCell ref="N43:P43"/>
    <mergeCell ref="N44:P44"/>
  </mergeCells>
  <conditionalFormatting sqref="A18:A48">
    <cfRule type="expression" priority="3" dxfId="0" stopIfTrue="1">
      <formula>whatday(A18)=4</formula>
    </cfRule>
  </conditionalFormatting>
  <printOptions/>
  <pageMargins left="0.5905511811023623" right="0" top="0.5905511811023623" bottom="0" header="0.31496062992125984" footer="0.275590551181102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牛乳発注書</dc:title>
  <dc:subject/>
  <dc:creator>19811717R</dc:creator>
  <cp:keywords/>
  <dc:description/>
  <cp:lastModifiedBy> </cp:lastModifiedBy>
  <cp:lastPrinted>2015-11-17T01:30:30Z</cp:lastPrinted>
  <dcterms:created xsi:type="dcterms:W3CDTF">1997-01-08T22:48:59Z</dcterms:created>
  <dcterms:modified xsi:type="dcterms:W3CDTF">2015-11-19T00:40:50Z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